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325" yWindow="-135" windowWidth="15510" windowHeight="10020" activeTab="2"/>
  </bookViews>
  <sheets>
    <sheet name="전체내용" sheetId="1" r:id="rId1"/>
    <sheet name="세부지출사항" sheetId="2" r:id="rId2"/>
    <sheet name="재산목록" sheetId="3" r:id="rId3"/>
    <sheet name="항목별 금액" sheetId="4" r:id="rId4"/>
  </sheets>
  <calcPr calcId="125725"/>
</workbook>
</file>

<file path=xl/calcChain.xml><?xml version="1.0" encoding="utf-8"?>
<calcChain xmlns="http://schemas.openxmlformats.org/spreadsheetml/2006/main">
  <c r="L14" i="4"/>
  <c r="L13"/>
  <c r="L12"/>
  <c r="L11"/>
  <c r="L10"/>
  <c r="L9"/>
  <c r="L8"/>
  <c r="L7"/>
  <c r="L6"/>
  <c r="L5"/>
  <c r="L4"/>
  <c r="L3"/>
  <c r="G11" i="1" l="1"/>
  <c r="F50" i="2" l="1"/>
  <c r="F161"/>
  <c r="C14" i="1" s="1"/>
  <c r="F77" i="2"/>
  <c r="C8" i="1" s="1"/>
  <c r="F17" i="2"/>
  <c r="C4" i="1" s="1"/>
  <c r="K15" i="4"/>
  <c r="J15"/>
  <c r="I15"/>
  <c r="H15"/>
  <c r="G15"/>
  <c r="F15"/>
  <c r="E15"/>
  <c r="D15"/>
  <c r="C15"/>
  <c r="B15"/>
  <c r="L15" l="1"/>
  <c r="C7" i="3"/>
  <c r="F118" i="2"/>
  <c r="C11" i="1" s="1"/>
  <c r="F182" i="2"/>
  <c r="C15" i="1" s="1"/>
  <c r="D4"/>
  <c r="B17"/>
  <c r="F147" i="2"/>
  <c r="C13" i="1" s="1"/>
  <c r="F133" i="2"/>
  <c r="C12" i="1" s="1"/>
  <c r="F107" i="2"/>
  <c r="C10" i="1" s="1"/>
  <c r="F93" i="2"/>
  <c r="C9" i="1" s="1"/>
  <c r="F61" i="2"/>
  <c r="C7" i="1" s="1"/>
  <c r="C6"/>
  <c r="F29" i="2"/>
  <c r="C5" i="1" s="1"/>
  <c r="C17" l="1"/>
  <c r="D17" s="1"/>
  <c r="D5"/>
  <c r="D6" s="1"/>
  <c r="D7" s="1"/>
  <c r="D8" s="1"/>
  <c r="D9" s="1"/>
  <c r="D10" s="1"/>
  <c r="D11" s="1"/>
  <c r="D12" s="1"/>
  <c r="D13" s="1"/>
  <c r="D14" s="1"/>
  <c r="D15" s="1"/>
</calcChain>
</file>

<file path=xl/sharedStrings.xml><?xml version="1.0" encoding="utf-8"?>
<sst xmlns="http://schemas.openxmlformats.org/spreadsheetml/2006/main" count="580" uniqueCount="261">
  <si>
    <t>전기이월</t>
    <phoneticPr fontId="1" type="noConversion"/>
  </si>
  <si>
    <t>수입</t>
    <phoneticPr fontId="1" type="noConversion"/>
  </si>
  <si>
    <t>지출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</si>
  <si>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</si>
  <si>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</si>
  <si>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</si>
  <si>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</si>
  <si>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</si>
  <si>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</si>
  <si>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</si>
  <si>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</si>
  <si>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</si>
  <si>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</si>
  <si>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</si>
  <si>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</si>
  <si>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차기이월</t>
    <phoneticPr fontId="1" type="noConversion"/>
  </si>
  <si>
    <t>지출월</t>
    <phoneticPr fontId="1" type="noConversion"/>
  </si>
  <si>
    <t>지급목적</t>
    <phoneticPr fontId="1" type="noConversion"/>
  </si>
  <si>
    <t>지급건수</t>
    <phoneticPr fontId="1" type="noConversion"/>
  </si>
  <si>
    <t>대표지급처명(단체명/개인)</t>
    <phoneticPr fontId="1" type="noConversion"/>
  </si>
  <si>
    <t>금액</t>
    <phoneticPr fontId="1" type="noConversion"/>
  </si>
  <si>
    <t>문자통신비</t>
    <phoneticPr fontId="1" type="noConversion"/>
  </si>
  <si>
    <t>SMS17</t>
    <phoneticPr fontId="1" type="noConversion"/>
  </si>
  <si>
    <t>구분</t>
    <phoneticPr fontId="1" type="noConversion"/>
  </si>
  <si>
    <t>비고</t>
    <phoneticPr fontId="1" type="noConversion"/>
  </si>
  <si>
    <t>금액</t>
    <phoneticPr fontId="1" type="noConversion"/>
  </si>
  <si>
    <t>은행</t>
    <phoneticPr fontId="1" type="noConversion"/>
  </si>
  <si>
    <t>사무실 보증금</t>
    <phoneticPr fontId="1" type="noConversion"/>
  </si>
  <si>
    <t>사무집기</t>
    <phoneticPr fontId="1" type="noConversion"/>
  </si>
  <si>
    <t>합계</t>
    <phoneticPr fontId="1" type="noConversion"/>
  </si>
  <si>
    <t>재산 목록                 (단위 원)</t>
    <phoneticPr fontId="1" type="noConversion"/>
  </si>
  <si>
    <t>4대보험</t>
    <phoneticPr fontId="1" type="noConversion"/>
  </si>
  <si>
    <t>사무실인건비</t>
    <phoneticPr fontId="1" type="noConversion"/>
  </si>
  <si>
    <t>기장료(세무법인 명가)</t>
    <phoneticPr fontId="1" type="noConversion"/>
  </si>
  <si>
    <t>행사진행및기획</t>
    <phoneticPr fontId="1" type="noConversion"/>
  </si>
  <si>
    <t>행사인건비</t>
    <phoneticPr fontId="1" type="noConversion"/>
  </si>
  <si>
    <t>행사식비</t>
    <phoneticPr fontId="1" type="noConversion"/>
  </si>
  <si>
    <t>SMS통지수수료</t>
    <phoneticPr fontId="1" type="noConversion"/>
  </si>
  <si>
    <t>CMS사용</t>
    <phoneticPr fontId="1" type="noConversion"/>
  </si>
  <si>
    <t>효성에프엠에스㈜</t>
    <phoneticPr fontId="1" type="noConversion"/>
  </si>
  <si>
    <t xml:space="preserve"> SMS통지수수료</t>
    <phoneticPr fontId="1" type="noConversion"/>
  </si>
  <si>
    <t>행사진행및기획</t>
    <phoneticPr fontId="1" type="noConversion"/>
  </si>
  <si>
    <t>사무실 세금</t>
    <phoneticPr fontId="1" type="noConversion"/>
  </si>
  <si>
    <t>사무실세금</t>
    <phoneticPr fontId="1" type="noConversion"/>
  </si>
  <si>
    <t>3월소계</t>
    <phoneticPr fontId="1" type="noConversion"/>
  </si>
  <si>
    <t>9월소계</t>
    <phoneticPr fontId="1" type="noConversion"/>
  </si>
  <si>
    <t>7월소계</t>
    <phoneticPr fontId="1" type="noConversion"/>
  </si>
  <si>
    <t>1월소계</t>
    <phoneticPr fontId="1" type="noConversion"/>
  </si>
  <si>
    <t>2월소계</t>
    <phoneticPr fontId="1" type="noConversion"/>
  </si>
  <si>
    <t>10월소계</t>
    <phoneticPr fontId="1" type="noConversion"/>
  </si>
  <si>
    <t>8월소계</t>
    <phoneticPr fontId="1" type="noConversion"/>
  </si>
  <si>
    <t>6월소계</t>
    <phoneticPr fontId="1" type="noConversion"/>
  </si>
  <si>
    <t>5월소계</t>
    <phoneticPr fontId="1" type="noConversion"/>
  </si>
  <si>
    <t>4월소계</t>
    <phoneticPr fontId="1" type="noConversion"/>
  </si>
  <si>
    <t>11월소계</t>
    <phoneticPr fontId="1" type="noConversion"/>
  </si>
  <si>
    <t>12월소계</t>
    <phoneticPr fontId="1" type="noConversion"/>
  </si>
  <si>
    <t>인건비</t>
    <phoneticPr fontId="1" type="noConversion"/>
  </si>
  <si>
    <t>사무실 임대료</t>
  </si>
  <si>
    <t>컴퓨터 4대,
책걸상 4대,
복합기 1대,
사무용가구 등</t>
  </si>
  <si>
    <t>기타비품</t>
    <phoneticPr fontId="1" type="noConversion"/>
  </si>
  <si>
    <t>인건비</t>
    <phoneticPr fontId="1" type="noConversion"/>
  </si>
  <si>
    <t>지급수수료</t>
    <phoneticPr fontId="1" type="noConversion"/>
  </si>
  <si>
    <t>통신료</t>
    <phoneticPr fontId="1" type="noConversion"/>
  </si>
  <si>
    <t>사업비</t>
    <phoneticPr fontId="1" type="noConversion"/>
  </si>
  <si>
    <t>지급임차료</t>
    <phoneticPr fontId="1" type="noConversion"/>
  </si>
  <si>
    <t>세금과공과</t>
    <phoneticPr fontId="1" type="noConversion"/>
  </si>
  <si>
    <t>4대보험</t>
    <phoneticPr fontId="1" type="noConversion"/>
  </si>
  <si>
    <t>지급수수료</t>
    <phoneticPr fontId="1" type="noConversion"/>
  </si>
  <si>
    <t>통신료</t>
    <phoneticPr fontId="1" type="noConversion"/>
  </si>
  <si>
    <t>임차료</t>
    <phoneticPr fontId="1" type="noConversion"/>
  </si>
  <si>
    <t>세금과 공과</t>
    <phoneticPr fontId="1" type="noConversion"/>
  </si>
  <si>
    <t>총합계</t>
    <phoneticPr fontId="1" type="noConversion"/>
  </si>
  <si>
    <t>수수료</t>
    <phoneticPr fontId="1" type="noConversion"/>
  </si>
  <si>
    <t>등록면허세</t>
    <phoneticPr fontId="1" type="noConversion"/>
  </si>
  <si>
    <t>세금과공과</t>
    <phoneticPr fontId="1" type="noConversion"/>
  </si>
  <si>
    <t>기장료(세무법인 명가)</t>
    <phoneticPr fontId="1" type="noConversion"/>
  </si>
  <si>
    <t>임대료(1월)</t>
    <phoneticPr fontId="1" type="noConversion"/>
  </si>
  <si>
    <t>SMS통지수수료</t>
    <phoneticPr fontId="1" type="noConversion"/>
  </si>
  <si>
    <t>세무법인 명가(3월)</t>
    <phoneticPr fontId="1" type="noConversion"/>
  </si>
  <si>
    <t>VIP골프포럼(아리지)</t>
    <phoneticPr fontId="1" type="noConversion"/>
  </si>
  <si>
    <t>임대료(2월)</t>
    <phoneticPr fontId="1" type="noConversion"/>
  </si>
  <si>
    <t>공인인증수수료, 세금인증수수료</t>
    <phoneticPr fontId="1" type="noConversion"/>
  </si>
  <si>
    <t>건강,연금,산재,고용(2016.4)</t>
    <phoneticPr fontId="1" type="noConversion"/>
  </si>
  <si>
    <t>세무법인 명가(6월)</t>
    <phoneticPr fontId="1" type="noConversion"/>
  </si>
  <si>
    <t>임대료(6월)</t>
    <phoneticPr fontId="1" type="noConversion"/>
  </si>
  <si>
    <t>건강,연금,산재,고용(2016.6)</t>
    <phoneticPr fontId="1" type="noConversion"/>
  </si>
  <si>
    <t>세무법인 명가 (7월, 8월)</t>
    <phoneticPr fontId="1" type="noConversion"/>
  </si>
  <si>
    <t>세무법인 명가 (9월)</t>
    <phoneticPr fontId="1" type="noConversion"/>
  </si>
  <si>
    <t>임대료(9월)</t>
    <phoneticPr fontId="1" type="noConversion"/>
  </si>
  <si>
    <t>건강,연금,산재,고용(2016.7)</t>
    <phoneticPr fontId="1" type="noConversion"/>
  </si>
  <si>
    <t>세무법인 명가 (10월)</t>
    <phoneticPr fontId="1" type="noConversion"/>
  </si>
  <si>
    <t>세무법인 명가 (11월)</t>
    <phoneticPr fontId="1" type="noConversion"/>
  </si>
  <si>
    <t>임대료(10월)</t>
    <phoneticPr fontId="1" type="noConversion"/>
  </si>
  <si>
    <t>임대료(11월)</t>
    <phoneticPr fontId="1" type="noConversion"/>
  </si>
  <si>
    <t>세무법인 명가 (12월)</t>
    <phoneticPr fontId="1" type="noConversion"/>
  </si>
  <si>
    <t>건강,연금,산재,고용(2016.11)</t>
    <phoneticPr fontId="1" type="noConversion"/>
  </si>
  <si>
    <t>2017년 1월</t>
    <phoneticPr fontId="1" type="noConversion"/>
  </si>
  <si>
    <t>2017년 2월</t>
    <phoneticPr fontId="1" type="noConversion"/>
  </si>
  <si>
    <t>2017년 3월</t>
    <phoneticPr fontId="1" type="noConversion"/>
  </si>
  <si>
    <t>2017년 4월</t>
    <phoneticPr fontId="1" type="noConversion"/>
  </si>
  <si>
    <t>2017년 6월</t>
    <phoneticPr fontId="1" type="noConversion"/>
  </si>
  <si>
    <t>2017년 7월</t>
    <phoneticPr fontId="1" type="noConversion"/>
  </si>
  <si>
    <t>2017년 9월</t>
    <phoneticPr fontId="1" type="noConversion"/>
  </si>
  <si>
    <t>2017년 10월</t>
    <phoneticPr fontId="1" type="noConversion"/>
  </si>
  <si>
    <t>2017년 11월</t>
    <phoneticPr fontId="1" type="noConversion"/>
  </si>
  <si>
    <t>2017년 12월</t>
    <phoneticPr fontId="1" type="noConversion"/>
  </si>
  <si>
    <t>직원급여 김양숙(2016.12)</t>
    <phoneticPr fontId="1" type="noConversion"/>
  </si>
  <si>
    <t>사무실임대료</t>
    <phoneticPr fontId="1" type="noConversion"/>
  </si>
  <si>
    <t>임대료(12월)</t>
    <phoneticPr fontId="1" type="noConversion"/>
  </si>
  <si>
    <t>직원급여 김양숙(2017.01)</t>
    <phoneticPr fontId="1" type="noConversion"/>
  </si>
  <si>
    <t>지급임차료</t>
    <phoneticPr fontId="1" type="noConversion"/>
  </si>
  <si>
    <t>지급수수료</t>
    <phoneticPr fontId="1" type="noConversion"/>
  </si>
  <si>
    <t>세무법인 명가(1월)</t>
    <phoneticPr fontId="1" type="noConversion"/>
  </si>
  <si>
    <t>세무법인 명가 (2월)</t>
    <phoneticPr fontId="1" type="noConversion"/>
  </si>
  <si>
    <t>행사진행및기획</t>
    <phoneticPr fontId="1" type="noConversion"/>
  </si>
  <si>
    <t>사업비</t>
    <phoneticPr fontId="1" type="noConversion"/>
  </si>
  <si>
    <t>임원간담회준비비</t>
    <phoneticPr fontId="1" type="noConversion"/>
  </si>
  <si>
    <t>직원급여 김양숙(2017.2)</t>
    <phoneticPr fontId="1" type="noConversion"/>
  </si>
  <si>
    <t>인건비</t>
    <phoneticPr fontId="1" type="noConversion"/>
  </si>
  <si>
    <t>4대보험</t>
    <phoneticPr fontId="1" type="noConversion"/>
  </si>
  <si>
    <t>행사식비</t>
    <phoneticPr fontId="1" type="noConversion"/>
  </si>
  <si>
    <t>와인</t>
    <phoneticPr fontId="1" type="noConversion"/>
  </si>
  <si>
    <t>사업비</t>
    <phoneticPr fontId="1" type="noConversion"/>
  </si>
  <si>
    <t>행사후원</t>
    <phoneticPr fontId="1" type="noConversion"/>
  </si>
  <si>
    <t>박금기후원/박기현</t>
    <phoneticPr fontId="1" type="noConversion"/>
  </si>
  <si>
    <t>민원처리</t>
    <phoneticPr fontId="1" type="noConversion"/>
  </si>
  <si>
    <t>CMS사용료</t>
    <phoneticPr fontId="1" type="noConversion"/>
  </si>
  <si>
    <t>인건비</t>
    <phoneticPr fontId="1" type="noConversion"/>
  </si>
  <si>
    <t>직원상여 김양숙</t>
    <phoneticPr fontId="1" type="noConversion"/>
  </si>
  <si>
    <t>행사비</t>
    <phoneticPr fontId="1" type="noConversion"/>
  </si>
  <si>
    <t>사업비</t>
    <phoneticPr fontId="1" type="noConversion"/>
  </si>
  <si>
    <t>행사비(서원레져)</t>
    <phoneticPr fontId="1" type="noConversion"/>
  </si>
  <si>
    <t>행사비(정관장)</t>
    <phoneticPr fontId="1" type="noConversion"/>
  </si>
  <si>
    <t>4대보험</t>
    <phoneticPr fontId="1" type="noConversion"/>
  </si>
  <si>
    <t>CMS이체사용료(효성에프엠에스㈜)</t>
    <phoneticPr fontId="1" type="noConversion"/>
  </si>
  <si>
    <t>CMS환불(효성에프엠에스㈜)</t>
    <phoneticPr fontId="1" type="noConversion"/>
  </si>
  <si>
    <t>통신료</t>
    <phoneticPr fontId="1" type="noConversion"/>
  </si>
  <si>
    <t>행사진행및기획</t>
    <phoneticPr fontId="1" type="noConversion"/>
  </si>
  <si>
    <t>사업비</t>
    <phoneticPr fontId="1" type="noConversion"/>
  </si>
  <si>
    <t>동판(행사물품)</t>
    <phoneticPr fontId="1" type="noConversion"/>
  </si>
  <si>
    <t>와인봉투</t>
    <phoneticPr fontId="1" type="noConversion"/>
  </si>
  <si>
    <t>3월행사 1차준비비</t>
    <phoneticPr fontId="1" type="noConversion"/>
  </si>
  <si>
    <t>임원간담회식비</t>
    <phoneticPr fontId="1" type="noConversion"/>
  </si>
  <si>
    <t>피자팬</t>
    <phoneticPr fontId="1" type="noConversion"/>
  </si>
  <si>
    <t>SMS통지수수료</t>
    <phoneticPr fontId="1" type="noConversion"/>
  </si>
  <si>
    <t>4대보험</t>
    <phoneticPr fontId="1" type="noConversion"/>
  </si>
  <si>
    <t>재능기부창간호컨설</t>
  </si>
  <si>
    <t>재능기부창간호인쇄</t>
    <phoneticPr fontId="1" type="noConversion"/>
  </si>
  <si>
    <t>3월행사준비비</t>
    <phoneticPr fontId="1" type="noConversion"/>
  </si>
  <si>
    <t>3월행사대금</t>
    <phoneticPr fontId="1" type="noConversion"/>
  </si>
  <si>
    <t>호텔프리마대여료</t>
    <phoneticPr fontId="1" type="noConversion"/>
  </si>
  <si>
    <t>시상식전통차/꽃사지/메달</t>
    <phoneticPr fontId="1" type="noConversion"/>
  </si>
  <si>
    <t>사회비/사진사/도우미2</t>
    <phoneticPr fontId="1" type="noConversion"/>
  </si>
  <si>
    <t>도서100권</t>
    <phoneticPr fontId="1" type="noConversion"/>
  </si>
  <si>
    <t>쌀50개/라면80개/샘표10점/냄비20점</t>
    <phoneticPr fontId="1" type="noConversion"/>
  </si>
  <si>
    <t>행사식대</t>
    <phoneticPr fontId="1" type="noConversion"/>
  </si>
  <si>
    <t>문자통신비</t>
    <phoneticPr fontId="1" type="noConversion"/>
  </si>
  <si>
    <t>임대료(3월)</t>
    <phoneticPr fontId="1" type="noConversion"/>
  </si>
  <si>
    <t>통신료</t>
    <phoneticPr fontId="1" type="noConversion"/>
  </si>
  <si>
    <t>CMS사용</t>
    <phoneticPr fontId="1" type="noConversion"/>
  </si>
  <si>
    <t>건강,연금,산재,고용(2017.01)</t>
    <phoneticPr fontId="1" type="noConversion"/>
  </si>
  <si>
    <t>건강,연금,산재,고용(2017.02)</t>
    <phoneticPr fontId="1" type="noConversion"/>
  </si>
  <si>
    <t>건강,연금,산재,고용(2017.03)</t>
    <phoneticPr fontId="1" type="noConversion"/>
  </si>
  <si>
    <t>직원급여 김양숙(2017.3)</t>
    <phoneticPr fontId="1" type="noConversion"/>
  </si>
  <si>
    <t>건강,연금,산재,고용(2017.04)</t>
    <phoneticPr fontId="1" type="noConversion"/>
  </si>
  <si>
    <t>와인/후라이팬7점/드라이기20점/선풍기16점/샘표10개</t>
  </si>
  <si>
    <t>SMS17</t>
    <phoneticPr fontId="1" type="noConversion"/>
  </si>
  <si>
    <t>4월 행사준비비1차</t>
    <phoneticPr fontId="1" type="noConversion"/>
  </si>
  <si>
    <t>행사식비</t>
    <phoneticPr fontId="1" type="noConversion"/>
  </si>
  <si>
    <t>꽃사지/와인/후라이팬15점/샘표8점/피자팬21점/선풍기12점</t>
    <phoneticPr fontId="1" type="noConversion"/>
  </si>
  <si>
    <t>직원급여 김양숙(2017.4)</t>
    <phoneticPr fontId="1" type="noConversion"/>
  </si>
  <si>
    <t>직원상여금</t>
    <phoneticPr fontId="1" type="noConversion"/>
  </si>
  <si>
    <t>4월간담회</t>
    <phoneticPr fontId="1" type="noConversion"/>
  </si>
  <si>
    <t>세무법인 명가 (4월.5월)</t>
    <phoneticPr fontId="1" type="noConversion"/>
  </si>
  <si>
    <t>지방세</t>
    <phoneticPr fontId="1" type="noConversion"/>
  </si>
  <si>
    <t>세금과공과</t>
    <phoneticPr fontId="1" type="noConversion"/>
  </si>
  <si>
    <t>한국재능나눔경영협회세금</t>
    <phoneticPr fontId="1" type="noConversion"/>
  </si>
  <si>
    <t>이철식/서경희/심종환/양슬기/여행스케치/비타민엔젤</t>
    <phoneticPr fontId="1" type="noConversion"/>
  </si>
  <si>
    <t>4월행사준비비/음향준비비/고석고표구비</t>
    <phoneticPr fontId="1" type="noConversion"/>
  </si>
  <si>
    <t>2017년 5월</t>
    <phoneticPr fontId="1" type="noConversion"/>
  </si>
  <si>
    <t>직원 급여(2017.5)</t>
    <phoneticPr fontId="1" type="noConversion"/>
  </si>
  <si>
    <t>건강,연금,산재,고용(2017.5)</t>
    <phoneticPr fontId="1" type="noConversion"/>
  </si>
  <si>
    <t>6월행사준비1차</t>
    <phoneticPr fontId="1" type="noConversion"/>
  </si>
  <si>
    <t>6월행사준비2차</t>
    <phoneticPr fontId="1" type="noConversion"/>
  </si>
  <si>
    <t>꽃사지/.후라이팬10점/와인24점/피자팬26점/와인3점
미니오븐7점/미니오븐11점/피자팬29점</t>
    <phoneticPr fontId="1" type="noConversion"/>
  </si>
  <si>
    <t>행사축사비/심종환/도우미2/사진이무성</t>
    <phoneticPr fontId="1" type="noConversion"/>
  </si>
  <si>
    <t>행사식비</t>
    <phoneticPr fontId="1" type="noConversion"/>
  </si>
  <si>
    <t>퇴직연금</t>
    <phoneticPr fontId="1" type="noConversion"/>
  </si>
  <si>
    <t>고정비</t>
    <phoneticPr fontId="1" type="noConversion"/>
  </si>
  <si>
    <t>고정비</t>
    <phoneticPr fontId="1" type="noConversion"/>
  </si>
  <si>
    <t>기타</t>
    <phoneticPr fontId="1" type="noConversion"/>
  </si>
  <si>
    <t>화환(박인철모친상)</t>
    <phoneticPr fontId="1" type="noConversion"/>
  </si>
  <si>
    <t>문자통신비</t>
    <phoneticPr fontId="1" type="noConversion"/>
  </si>
  <si>
    <t>SMS17</t>
    <phoneticPr fontId="1" type="noConversion"/>
  </si>
  <si>
    <t>임대료(4월/5월)</t>
    <phoneticPr fontId="1" type="noConversion"/>
  </si>
  <si>
    <t>고정비</t>
    <phoneticPr fontId="1" type="noConversion"/>
  </si>
  <si>
    <t>퇴직연금</t>
    <phoneticPr fontId="1" type="noConversion"/>
  </si>
  <si>
    <t>고정비</t>
    <phoneticPr fontId="1" type="noConversion"/>
  </si>
  <si>
    <t>행사준비비</t>
    <phoneticPr fontId="1" type="noConversion"/>
  </si>
  <si>
    <t>피자팬27점/선풍기25점/선풍기28점</t>
    <phoneticPr fontId="1" type="noConversion"/>
  </si>
  <si>
    <t>행사식비</t>
    <phoneticPr fontId="1" type="noConversion"/>
  </si>
  <si>
    <t>세금과공과</t>
    <phoneticPr fontId="1" type="noConversion"/>
  </si>
  <si>
    <t>홍보비</t>
    <phoneticPr fontId="1" type="noConversion"/>
  </si>
  <si>
    <t>언론홍보비</t>
    <phoneticPr fontId="1" type="noConversion"/>
  </si>
  <si>
    <t>세무법인 명가(7월)</t>
    <phoneticPr fontId="1" type="noConversion"/>
  </si>
  <si>
    <t>지급수수료</t>
    <phoneticPr fontId="1" type="noConversion"/>
  </si>
  <si>
    <t>직원 급여(2017.7)</t>
    <phoneticPr fontId="1" type="noConversion"/>
  </si>
  <si>
    <t>직원 급여(2017.6)</t>
    <phoneticPr fontId="1" type="noConversion"/>
  </si>
  <si>
    <t>행사진행및기획</t>
    <phoneticPr fontId="1" type="noConversion"/>
  </si>
  <si>
    <t>협회운영비</t>
    <phoneticPr fontId="1" type="noConversion"/>
  </si>
  <si>
    <t>퇴직연금</t>
    <phoneticPr fontId="1" type="noConversion"/>
  </si>
  <si>
    <t>운영비</t>
    <phoneticPr fontId="1" type="noConversion"/>
  </si>
  <si>
    <t>17년주민세</t>
    <phoneticPr fontId="1" type="noConversion"/>
  </si>
  <si>
    <t>피자팬5점</t>
    <phoneticPr fontId="1" type="noConversion"/>
  </si>
  <si>
    <t>직원 급여(2017.8)</t>
    <phoneticPr fontId="1" type="noConversion"/>
  </si>
  <si>
    <t>건강,연금,산재,고용(2017.8)</t>
    <phoneticPr fontId="1" type="noConversion"/>
  </si>
  <si>
    <t>임대료(8월/9월)</t>
    <phoneticPr fontId="1" type="noConversion"/>
  </si>
  <si>
    <t>행사식비</t>
    <phoneticPr fontId="1" type="noConversion"/>
  </si>
  <si>
    <t>행사진행및기획</t>
    <phoneticPr fontId="1" type="noConversion"/>
  </si>
  <si>
    <t>직원명절상여</t>
    <phoneticPr fontId="1" type="noConversion"/>
  </si>
  <si>
    <t>문화공연20명/표구3점/정관장28점</t>
  </si>
  <si>
    <t>사업비</t>
    <phoneticPr fontId="1" type="noConversion"/>
  </si>
  <si>
    <t>체리쉬(유준식)</t>
    <phoneticPr fontId="1" type="noConversion"/>
  </si>
  <si>
    <t>직원 급여(2017.9)</t>
    <phoneticPr fontId="1" type="noConversion"/>
  </si>
  <si>
    <t>건강,연금,산재,고용(2017.9)</t>
    <phoneticPr fontId="1" type="noConversion"/>
  </si>
  <si>
    <t>10월행사준비비</t>
    <phoneticPr fontId="1" type="noConversion"/>
  </si>
  <si>
    <t>축사1/공연2/사회자/사진사/행사도우미2</t>
    <phoneticPr fontId="1" type="noConversion"/>
  </si>
  <si>
    <t>행사인건비</t>
    <phoneticPr fontId="1" type="noConversion"/>
  </si>
  <si>
    <t xml:space="preserve">피자팬22점/카펫2점/궁중팬20점
정관장4점/꽃사지70
</t>
    <phoneticPr fontId="1" type="noConversion"/>
  </si>
  <si>
    <t>직원 급여(2017.10)</t>
    <phoneticPr fontId="1" type="noConversion"/>
  </si>
  <si>
    <t>건강,연금,산재,고용(2017.10)</t>
    <phoneticPr fontId="1" type="noConversion"/>
  </si>
  <si>
    <t xml:space="preserve">와인24점/오븐26점/이불21점/베게40점/드라이기10점/정관장4점/정관장6점/오븐13점/행사물품등
</t>
    <phoneticPr fontId="1" type="noConversion"/>
  </si>
  <si>
    <t>황병훈개업시계</t>
    <phoneticPr fontId="1" type="noConversion"/>
  </si>
  <si>
    <t>직원 급여(2017.11)</t>
    <phoneticPr fontId="1" type="noConversion"/>
  </si>
  <si>
    <t>조계옥(자녀결혼축의)</t>
    <phoneticPr fontId="1" type="noConversion"/>
  </si>
  <si>
    <t>호텔프리마대여료</t>
    <phoneticPr fontId="1" type="noConversion"/>
  </si>
  <si>
    <t>음향/꽃사지/사진동영상</t>
  </si>
  <si>
    <t>12월 행사준비비 2차</t>
    <phoneticPr fontId="1" type="noConversion"/>
  </si>
  <si>
    <t>직원상여</t>
    <phoneticPr fontId="1" type="noConversion"/>
  </si>
  <si>
    <t>사무실인건비</t>
    <phoneticPr fontId="1" type="noConversion"/>
  </si>
  <si>
    <t>직원 급여(2017.12)</t>
    <phoneticPr fontId="1" type="noConversion"/>
  </si>
  <si>
    <t xml:space="preserve">직원 퇴직금 </t>
    <phoneticPr fontId="1" type="noConversion"/>
  </si>
  <si>
    <t>운반비</t>
    <phoneticPr fontId="1" type="noConversion"/>
  </si>
  <si>
    <t>운반비</t>
    <phoneticPr fontId="1" type="noConversion"/>
  </si>
  <si>
    <t>표구3점/궁중팬20점/피자팬11점</t>
    <phoneticPr fontId="1" type="noConversion"/>
  </si>
  <si>
    <t>장계현콘서트/양슬기/서경희/심소원/도우미2</t>
    <phoneticPr fontId="1" type="noConversion"/>
  </si>
  <si>
    <t>금전</t>
    <phoneticPr fontId="1" type="noConversion"/>
  </si>
  <si>
    <t>현물</t>
    <phoneticPr fontId="1" type="noConversion"/>
  </si>
  <si>
    <t>총계</t>
    <phoneticPr fontId="1" type="noConversion"/>
  </si>
  <si>
    <t>수수료</t>
    <phoneticPr fontId="1" type="noConversion"/>
  </si>
  <si>
    <t>수수료</t>
    <phoneticPr fontId="1" type="noConversion"/>
  </si>
  <si>
    <t>다마스퀵</t>
    <phoneticPr fontId="1" type="noConversion"/>
  </si>
  <si>
    <t>2017년 8월</t>
    <phoneticPr fontId="1" type="noConversion"/>
  </si>
  <si>
    <t>경조사비</t>
    <phoneticPr fontId="1" type="noConversion"/>
  </si>
  <si>
    <t>고정비</t>
    <phoneticPr fontId="1" type="noConversion"/>
  </si>
  <si>
    <t>경조사및홍보</t>
    <phoneticPr fontId="1" type="noConversion"/>
  </si>
  <si>
    <t>사업비 및 운영비</t>
    <phoneticPr fontId="1" type="noConversion"/>
  </si>
  <si>
    <t>94건</t>
    <phoneticPr fontId="9" type="noConversion"/>
  </si>
  <si>
    <t>346건</t>
    <phoneticPr fontId="9" type="noConversion"/>
  </si>
  <si>
    <t>12월 행사준비비 1차</t>
    <phoneticPr fontId="1" type="noConversion"/>
  </si>
  <si>
    <t>2017년 잔고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</si>
</sst>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1"/>
      <color indexed="64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2" fillId="0" borderId="1" xfId="0" applyNumberFormat="1" applyFont="1" applyBorder="1">
      <alignment vertical="center"/>
    </xf>
    <xf numFmtId="41" fontId="0" fillId="4" borderId="2" xfId="1" applyFont="1" applyFill="1" applyBorder="1" applyAlignment="1">
      <alignment vertical="center"/>
    </xf>
    <xf numFmtId="41" fontId="0" fillId="4" borderId="1" xfId="1" applyFont="1" applyFill="1" applyBorder="1" applyAlignment="1">
      <alignment vertical="center"/>
    </xf>
    <xf numFmtId="41" fontId="0" fillId="4" borderId="1" xfId="1" applyFont="1" applyFill="1" applyBorder="1">
      <alignment vertical="center"/>
    </xf>
    <xf numFmtId="176" fontId="0" fillId="0" borderId="1" xfId="0" applyNumberFormat="1" applyBorder="1" applyAlignment="1">
      <alignment vertical="center" wrapText="1"/>
    </xf>
    <xf numFmtId="41" fontId="0" fillId="0" borderId="1" xfId="1" applyFont="1" applyBorder="1">
      <alignment vertical="center"/>
    </xf>
    <xf numFmtId="41" fontId="0" fillId="0" borderId="0" xfId="1" applyFont="1">
      <alignment vertical="center"/>
    </xf>
    <xf numFmtId="41" fontId="0" fillId="4" borderId="3" xfId="1" applyFont="1" applyFill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1" fontId="5" fillId="2" borderId="1" xfId="1" applyFont="1" applyFill="1" applyBorder="1">
      <alignment vertical="center"/>
    </xf>
    <xf numFmtId="41" fontId="5" fillId="3" borderId="1" xfId="1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41" fontId="3" fillId="4" borderId="1" xfId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1" fontId="0" fillId="4" borderId="3" xfId="1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0" xfId="1" applyFo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176" fontId="4" fillId="3" borderId="9" xfId="0" applyNumberFormat="1" applyFont="1" applyFill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0" fillId="3" borderId="7" xfId="0" applyNumberFormat="1" applyFill="1" applyBorder="1" applyAlignment="1">
      <alignment horizontal="right" vertical="center"/>
    </xf>
    <xf numFmtId="176" fontId="0" fillId="3" borderId="8" xfId="0" applyNumberFormat="1" applyFill="1" applyBorder="1" applyAlignment="1">
      <alignment horizontal="right" vertical="center"/>
    </xf>
    <xf numFmtId="176" fontId="0" fillId="3" borderId="9" xfId="0" applyNumberForma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1" sqref="A1:D21"/>
    </sheetView>
  </sheetViews>
  <sheetFormatPr defaultRowHeight="13.5"/>
  <cols>
    <col min="1" max="1" width="8.88671875" style="1"/>
    <col min="2" max="2" width="11.6640625" style="1" customWidth="1"/>
    <col min="3" max="3" width="12.33203125" style="1" customWidth="1"/>
    <col min="4" max="4" width="13.44140625" style="1" bestFit="1" customWidth="1"/>
    <col min="5" max="5" width="16.33203125" style="1" customWidth="1"/>
    <col min="6" max="6" width="8.88671875" style="1"/>
    <col min="7" max="7" width="12.44140625" style="1" bestFit="1" customWidth="1"/>
    <col min="8" max="16384" width="8.88671875" style="1"/>
  </cols>
  <sheetData>
    <row r="1" spans="1:10" ht="20.100000000000001" customHeight="1"/>
    <row r="2" spans="1:10" ht="20.100000000000001" customHeight="1">
      <c r="A2" s="2"/>
      <c r="B2" s="2" t="s">
        <v>1</v>
      </c>
      <c r="C2" s="2" t="s">
        <v>2</v>
      </c>
      <c r="D2" s="2"/>
    </row>
    <row r="3" spans="1:10" ht="20.100000000000001" customHeight="1">
      <c r="A3" s="2" t="s">
        <v>0</v>
      </c>
      <c r="B3" s="2"/>
      <c r="C3" s="2"/>
      <c r="D3" s="2">
        <v>11554462</v>
      </c>
    </row>
    <row r="4" spans="1:10" ht="20.100000000000001" customHeight="1">
      <c r="A4" s="2" t="s">
        <v>3</v>
      </c>
      <c r="B4" s="2">
        <v>5140955</v>
      </c>
      <c r="C4" s="17">
        <f>세부지출사항!F17</f>
        <v>6340960</v>
      </c>
      <c r="D4" s="2">
        <f>D3+B4-C4</f>
        <v>10354457</v>
      </c>
    </row>
    <row r="5" spans="1:10" ht="20.100000000000001" customHeight="1">
      <c r="A5" s="2" t="s">
        <v>4</v>
      </c>
      <c r="B5" s="2">
        <v>30918890</v>
      </c>
      <c r="C5" s="2">
        <f>세부지출사항!F29</f>
        <v>16883660</v>
      </c>
      <c r="D5" s="2">
        <f t="shared" ref="D5:D15" si="0">D4+B5-C5</f>
        <v>24389687</v>
      </c>
    </row>
    <row r="6" spans="1:10" ht="20.100000000000001" customHeight="1">
      <c r="A6" s="2" t="s">
        <v>5</v>
      </c>
      <c r="B6" s="2">
        <v>60044770</v>
      </c>
      <c r="C6" s="2">
        <f>세부지출사항!F50</f>
        <v>37178050</v>
      </c>
      <c r="D6" s="2">
        <f t="shared" si="0"/>
        <v>47256407</v>
      </c>
    </row>
    <row r="7" spans="1:10" ht="20.100000000000001" customHeight="1">
      <c r="A7" s="2" t="s">
        <v>6</v>
      </c>
      <c r="B7" s="2">
        <v>24731950</v>
      </c>
      <c r="C7" s="2">
        <f>세부지출사항!F61</f>
        <v>21048190</v>
      </c>
      <c r="D7" s="2">
        <f t="shared" si="0"/>
        <v>50940167</v>
      </c>
    </row>
    <row r="8" spans="1:10" ht="20.100000000000001" customHeight="1">
      <c r="A8" s="2" t="s">
        <v>7</v>
      </c>
      <c r="B8" s="2">
        <v>22137659</v>
      </c>
      <c r="C8" s="2">
        <f>세부지출사항!F77</f>
        <v>32795090</v>
      </c>
      <c r="D8" s="2">
        <f t="shared" si="0"/>
        <v>40282736</v>
      </c>
    </row>
    <row r="9" spans="1:10" ht="20.100000000000001" customHeight="1">
      <c r="A9" s="2" t="s">
        <v>8</v>
      </c>
      <c r="B9" s="2">
        <v>12898434</v>
      </c>
      <c r="C9" s="2">
        <f>세부지출사항!F93</f>
        <v>30945480</v>
      </c>
      <c r="D9" s="2">
        <f t="shared" si="0"/>
        <v>22235690</v>
      </c>
      <c r="G9" s="28">
        <v>153818909</v>
      </c>
      <c r="H9" s="1" t="s">
        <v>246</v>
      </c>
      <c r="I9" s="27" t="s">
        <v>257</v>
      </c>
      <c r="J9" s="28"/>
    </row>
    <row r="10" spans="1:10" ht="20.100000000000001" customHeight="1">
      <c r="A10" s="2" t="s">
        <v>9</v>
      </c>
      <c r="B10" s="2">
        <v>10674730</v>
      </c>
      <c r="C10" s="2">
        <f>세부지출사항!F107</f>
        <v>10333180</v>
      </c>
      <c r="D10" s="2">
        <f t="shared" si="0"/>
        <v>22577240</v>
      </c>
      <c r="G10" s="28">
        <v>99357140</v>
      </c>
      <c r="H10" s="1" t="s">
        <v>247</v>
      </c>
      <c r="I10" s="27" t="s">
        <v>258</v>
      </c>
      <c r="J10" s="28"/>
    </row>
    <row r="11" spans="1:10" ht="20.100000000000001" customHeight="1">
      <c r="A11" s="2" t="s">
        <v>10</v>
      </c>
      <c r="B11" s="2">
        <v>11085590</v>
      </c>
      <c r="C11" s="2">
        <f>세부지출사항!F118</f>
        <v>5136260</v>
      </c>
      <c r="D11" s="2">
        <f t="shared" si="0"/>
        <v>28526570</v>
      </c>
      <c r="G11" s="1">
        <f>SUM(G9:G10)</f>
        <v>253176049</v>
      </c>
      <c r="H11" s="1" t="s">
        <v>248</v>
      </c>
    </row>
    <row r="12" spans="1:10" ht="20.100000000000001" customHeight="1">
      <c r="A12" s="2" t="s">
        <v>11</v>
      </c>
      <c r="B12" s="2">
        <v>17176470</v>
      </c>
      <c r="C12" s="2">
        <f>세부지출사항!F133</f>
        <v>10708760</v>
      </c>
      <c r="D12" s="2">
        <f t="shared" si="0"/>
        <v>34994280</v>
      </c>
    </row>
    <row r="13" spans="1:10" ht="20.100000000000001" customHeight="1">
      <c r="A13" s="2" t="s">
        <v>12</v>
      </c>
      <c r="B13" s="2">
        <v>14578600</v>
      </c>
      <c r="C13" s="2">
        <f>세부지출사항!F147</f>
        <v>35003760</v>
      </c>
      <c r="D13" s="2">
        <f t="shared" si="0"/>
        <v>14569120</v>
      </c>
    </row>
    <row r="14" spans="1:10" ht="20.100000000000001" customHeight="1">
      <c r="A14" s="2" t="s">
        <v>13</v>
      </c>
      <c r="B14" s="2">
        <v>12202021</v>
      </c>
      <c r="C14" s="2">
        <f>세부지출사항!F161</f>
        <v>7054460</v>
      </c>
      <c r="D14" s="2">
        <f t="shared" si="0"/>
        <v>19716681</v>
      </c>
    </row>
    <row r="15" spans="1:10" ht="20.100000000000001" customHeight="1">
      <c r="A15" s="2" t="s">
        <v>14</v>
      </c>
      <c r="B15" s="2">
        <v>31585980</v>
      </c>
      <c r="C15" s="2">
        <f>세부지출사항!F182</f>
        <v>39224810</v>
      </c>
      <c r="D15" s="2">
        <f t="shared" si="0"/>
        <v>12077851</v>
      </c>
    </row>
    <row r="16" spans="1:10" ht="20.100000000000001" customHeight="1">
      <c r="A16" s="2"/>
      <c r="B16" s="2"/>
      <c r="C16" s="2"/>
      <c r="D16" s="2"/>
    </row>
    <row r="17" spans="1:4" ht="20.100000000000001" customHeight="1">
      <c r="A17" s="3"/>
      <c r="B17" s="3">
        <f>SUM(B4:B15)</f>
        <v>253176049</v>
      </c>
      <c r="C17" s="3">
        <f>SUM(C4:C15)</f>
        <v>252652660</v>
      </c>
      <c r="D17" s="3">
        <f>D3+B17-C17</f>
        <v>12077851</v>
      </c>
    </row>
    <row r="18" spans="1:4" ht="20.100000000000001" customHeight="1">
      <c r="A18" s="2" t="s">
        <v>15</v>
      </c>
      <c r="B18" s="2"/>
      <c r="C18" s="2"/>
      <c r="D18" s="2"/>
    </row>
    <row r="22" spans="1:4">
      <c r="D22" s="2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93"/>
  <sheetViews>
    <sheetView zoomScale="85" zoomScaleNormal="85" workbookViewId="0">
      <pane ySplit="1" topLeftCell="A26" activePane="bottomLeft" state="frozen"/>
      <selection activeCell="E1" sqref="E1"/>
      <selection pane="bottomLeft" activeCell="F35" sqref="F35"/>
    </sheetView>
  </sheetViews>
  <sheetFormatPr defaultRowHeight="13.5"/>
  <cols>
    <col min="1" max="1" width="3.109375" style="1" customWidth="1"/>
    <col min="2" max="2" width="13.6640625" style="1" customWidth="1"/>
    <col min="3" max="3" width="21.44140625" style="1" customWidth="1"/>
    <col min="4" max="4" width="8.88671875" style="1"/>
    <col min="5" max="5" width="45.33203125" style="1" customWidth="1"/>
    <col min="6" max="6" width="17.33203125" style="10" bestFit="1" customWidth="1"/>
    <col min="7" max="16384" width="8.88671875" style="1"/>
  </cols>
  <sheetData>
    <row r="1" spans="2:7" ht="30.75" customHeight="1">
      <c r="B1" s="15" t="s">
        <v>16</v>
      </c>
      <c r="C1" s="15" t="s">
        <v>17</v>
      </c>
      <c r="D1" s="15" t="s">
        <v>18</v>
      </c>
      <c r="E1" s="15" t="s">
        <v>19</v>
      </c>
      <c r="F1" s="16" t="s">
        <v>20</v>
      </c>
    </row>
    <row r="2" spans="2:7" ht="27" customHeight="1">
      <c r="B2" s="35" t="s">
        <v>96</v>
      </c>
      <c r="C2" s="2" t="s">
        <v>118</v>
      </c>
      <c r="D2" s="2">
        <v>1</v>
      </c>
      <c r="E2" s="2" t="s">
        <v>106</v>
      </c>
      <c r="F2" s="6">
        <v>1649120</v>
      </c>
      <c r="G2" s="1" t="s">
        <v>60</v>
      </c>
    </row>
    <row r="3" spans="2:7" ht="27" customHeight="1">
      <c r="B3" s="35"/>
      <c r="C3" s="2" t="s">
        <v>127</v>
      </c>
      <c r="D3" s="2">
        <v>1</v>
      </c>
      <c r="E3" s="2" t="s">
        <v>128</v>
      </c>
      <c r="F3" s="6">
        <v>300500</v>
      </c>
      <c r="G3" s="1" t="s">
        <v>56</v>
      </c>
    </row>
    <row r="4" spans="2:7" ht="27" customHeight="1">
      <c r="B4" s="35"/>
      <c r="C4" s="2" t="s">
        <v>119</v>
      </c>
      <c r="D4" s="2">
        <v>4</v>
      </c>
      <c r="E4" s="2" t="s">
        <v>160</v>
      </c>
      <c r="F4" s="6">
        <v>320240</v>
      </c>
      <c r="G4" s="1" t="s">
        <v>119</v>
      </c>
    </row>
    <row r="5" spans="2:7" ht="27" customHeight="1">
      <c r="B5" s="35"/>
      <c r="C5" s="2" t="s">
        <v>120</v>
      </c>
      <c r="D5" s="2">
        <v>1</v>
      </c>
      <c r="E5" s="2" t="s">
        <v>121</v>
      </c>
      <c r="F5" s="6">
        <v>158400</v>
      </c>
      <c r="G5" s="1" t="s">
        <v>122</v>
      </c>
    </row>
    <row r="6" spans="2:7" ht="27" customHeight="1">
      <c r="B6" s="35"/>
      <c r="C6" s="2" t="s">
        <v>123</v>
      </c>
      <c r="D6" s="2">
        <v>2</v>
      </c>
      <c r="E6" s="2" t="s">
        <v>124</v>
      </c>
      <c r="F6" s="6">
        <v>881000</v>
      </c>
      <c r="G6" s="1" t="s">
        <v>122</v>
      </c>
    </row>
    <row r="7" spans="2:7" ht="27" customHeight="1">
      <c r="B7" s="35"/>
      <c r="C7" s="2" t="s">
        <v>114</v>
      </c>
      <c r="D7" s="2">
        <v>1</v>
      </c>
      <c r="E7" s="2" t="s">
        <v>131</v>
      </c>
      <c r="F7" s="6">
        <v>127400</v>
      </c>
      <c r="G7" s="1" t="s">
        <v>130</v>
      </c>
    </row>
    <row r="8" spans="2:7" ht="27" customHeight="1">
      <c r="B8" s="35"/>
      <c r="C8" s="2" t="s">
        <v>114</v>
      </c>
      <c r="D8" s="2">
        <v>1</v>
      </c>
      <c r="E8" s="2" t="s">
        <v>132</v>
      </c>
      <c r="F8" s="6">
        <v>64500</v>
      </c>
      <c r="G8" s="1" t="s">
        <v>130</v>
      </c>
    </row>
    <row r="9" spans="2:7" ht="27" customHeight="1">
      <c r="B9" s="35"/>
      <c r="C9" s="2" t="s">
        <v>114</v>
      </c>
      <c r="D9" s="2">
        <v>2</v>
      </c>
      <c r="E9" s="2" t="s">
        <v>139</v>
      </c>
      <c r="F9" s="6">
        <v>280500</v>
      </c>
      <c r="G9" s="1" t="s">
        <v>122</v>
      </c>
    </row>
    <row r="10" spans="2:7" ht="27" customHeight="1">
      <c r="B10" s="35"/>
      <c r="C10" s="2" t="s">
        <v>107</v>
      </c>
      <c r="D10" s="2">
        <v>1</v>
      </c>
      <c r="E10" s="8" t="s">
        <v>108</v>
      </c>
      <c r="F10" s="7">
        <v>1210500</v>
      </c>
      <c r="G10" s="1" t="s">
        <v>110</v>
      </c>
    </row>
    <row r="11" spans="2:7" ht="27" customHeight="1">
      <c r="B11" s="35"/>
      <c r="C11" s="2" t="s">
        <v>75</v>
      </c>
      <c r="D11" s="2">
        <v>1</v>
      </c>
      <c r="E11" s="8" t="s">
        <v>112</v>
      </c>
      <c r="F11" s="7">
        <v>165000</v>
      </c>
      <c r="G11" s="1" t="s">
        <v>111</v>
      </c>
    </row>
    <row r="12" spans="2:7" ht="27" customHeight="1">
      <c r="B12" s="35"/>
      <c r="C12" s="2" t="s">
        <v>74</v>
      </c>
      <c r="D12" s="2">
        <v>1</v>
      </c>
      <c r="E12" s="8" t="s">
        <v>73</v>
      </c>
      <c r="F12" s="7">
        <v>27000</v>
      </c>
      <c r="G12" s="1" t="s">
        <v>201</v>
      </c>
    </row>
    <row r="13" spans="2:7" ht="27" customHeight="1">
      <c r="B13" s="35"/>
      <c r="C13" s="2" t="s">
        <v>37</v>
      </c>
      <c r="D13" s="2">
        <v>1</v>
      </c>
      <c r="E13" s="21" t="s">
        <v>77</v>
      </c>
      <c r="F13" s="7">
        <v>1800</v>
      </c>
      <c r="G13" s="1" t="s">
        <v>72</v>
      </c>
    </row>
    <row r="14" spans="2:7" ht="27" customHeight="1">
      <c r="B14" s="35"/>
      <c r="C14" s="2" t="s">
        <v>156</v>
      </c>
      <c r="D14" s="2">
        <v>1</v>
      </c>
      <c r="E14" s="2" t="s">
        <v>22</v>
      </c>
      <c r="F14" s="7">
        <v>1000000</v>
      </c>
      <c r="G14" s="1" t="s">
        <v>62</v>
      </c>
    </row>
    <row r="15" spans="2:7" ht="27" customHeight="1">
      <c r="B15" s="35"/>
      <c r="C15" s="2" t="s">
        <v>125</v>
      </c>
      <c r="D15" s="2">
        <v>1</v>
      </c>
      <c r="E15" s="21" t="s">
        <v>135</v>
      </c>
      <c r="F15" s="7">
        <v>100000</v>
      </c>
      <c r="G15" s="1" t="s">
        <v>136</v>
      </c>
    </row>
    <row r="16" spans="2:7" ht="27" customHeight="1">
      <c r="B16" s="35"/>
      <c r="C16" s="2" t="s">
        <v>126</v>
      </c>
      <c r="D16" s="2">
        <v>1</v>
      </c>
      <c r="E16" s="21" t="s">
        <v>134</v>
      </c>
      <c r="F16" s="7">
        <v>55000</v>
      </c>
      <c r="G16" s="1" t="s">
        <v>136</v>
      </c>
    </row>
    <row r="17" spans="2:7" ht="27" customHeight="1">
      <c r="B17" s="35"/>
      <c r="C17" s="36" t="s">
        <v>47</v>
      </c>
      <c r="D17" s="36"/>
      <c r="E17" s="36"/>
      <c r="F17" s="13">
        <f>SUM(F2:F16)</f>
        <v>6340960</v>
      </c>
    </row>
    <row r="18" spans="2:7" ht="27" customHeight="1">
      <c r="B18" s="32" t="s">
        <v>97</v>
      </c>
      <c r="C18" s="2" t="s">
        <v>56</v>
      </c>
      <c r="D18" s="2">
        <v>1</v>
      </c>
      <c r="E18" s="2" t="s">
        <v>109</v>
      </c>
      <c r="F18" s="5">
        <v>1649120</v>
      </c>
      <c r="G18" s="1" t="s">
        <v>56</v>
      </c>
    </row>
    <row r="19" spans="2:7" ht="27" customHeight="1">
      <c r="B19" s="33"/>
      <c r="C19" s="2" t="s">
        <v>133</v>
      </c>
      <c r="D19" s="2">
        <v>4</v>
      </c>
      <c r="E19" s="2" t="s">
        <v>161</v>
      </c>
      <c r="F19" s="5">
        <v>320240</v>
      </c>
      <c r="G19" s="1" t="s">
        <v>133</v>
      </c>
    </row>
    <row r="20" spans="2:7" ht="27" customHeight="1">
      <c r="B20" s="33"/>
      <c r="C20" s="2" t="s">
        <v>57</v>
      </c>
      <c r="D20" s="2">
        <v>1</v>
      </c>
      <c r="E20" s="2" t="s">
        <v>76</v>
      </c>
      <c r="F20" s="5">
        <v>1210500</v>
      </c>
      <c r="G20" s="1" t="s">
        <v>64</v>
      </c>
    </row>
    <row r="21" spans="2:7" ht="27" customHeight="1">
      <c r="B21" s="33"/>
      <c r="C21" s="2" t="s">
        <v>75</v>
      </c>
      <c r="D21" s="2">
        <v>2</v>
      </c>
      <c r="E21" s="20" t="s">
        <v>113</v>
      </c>
      <c r="F21" s="6">
        <v>165000</v>
      </c>
      <c r="G21" s="1" t="s">
        <v>61</v>
      </c>
    </row>
    <row r="22" spans="2:7" ht="27" customHeight="1">
      <c r="B22" s="33"/>
      <c r="C22" s="2" t="s">
        <v>114</v>
      </c>
      <c r="D22" s="2">
        <v>1</v>
      </c>
      <c r="E22" s="20" t="s">
        <v>116</v>
      </c>
      <c r="F22" s="6">
        <v>1000500</v>
      </c>
      <c r="G22" s="1" t="s">
        <v>115</v>
      </c>
    </row>
    <row r="23" spans="2:7" ht="27" customHeight="1">
      <c r="B23" s="33"/>
      <c r="C23" s="2" t="s">
        <v>34</v>
      </c>
      <c r="D23" s="2">
        <v>1</v>
      </c>
      <c r="E23" s="20" t="s">
        <v>140</v>
      </c>
      <c r="F23" s="6">
        <v>195000</v>
      </c>
      <c r="G23" s="1" t="s">
        <v>63</v>
      </c>
    </row>
    <row r="24" spans="2:7" ht="27" customHeight="1">
      <c r="B24" s="33"/>
      <c r="C24" s="2" t="s">
        <v>34</v>
      </c>
      <c r="D24" s="2">
        <v>1</v>
      </c>
      <c r="E24" s="20" t="s">
        <v>143</v>
      </c>
      <c r="F24" s="6">
        <v>1450500</v>
      </c>
      <c r="G24" s="1" t="s">
        <v>63</v>
      </c>
    </row>
    <row r="25" spans="2:7" ht="27" customHeight="1">
      <c r="B25" s="33"/>
      <c r="C25" s="2" t="s">
        <v>34</v>
      </c>
      <c r="D25" s="2">
        <v>1</v>
      </c>
      <c r="E25" s="20" t="s">
        <v>141</v>
      </c>
      <c r="F25" s="6">
        <v>7450500</v>
      </c>
      <c r="G25" s="1" t="s">
        <v>63</v>
      </c>
    </row>
    <row r="26" spans="2:7" ht="27" customHeight="1">
      <c r="B26" s="33"/>
      <c r="C26" s="2" t="s">
        <v>34</v>
      </c>
      <c r="D26" s="2">
        <v>1</v>
      </c>
      <c r="E26" s="20" t="s">
        <v>142</v>
      </c>
      <c r="F26" s="6">
        <v>3385500</v>
      </c>
      <c r="G26" s="1" t="s">
        <v>63</v>
      </c>
    </row>
    <row r="27" spans="2:7" ht="27" customHeight="1">
      <c r="B27" s="33"/>
      <c r="C27" s="2" t="s">
        <v>38</v>
      </c>
      <c r="D27" s="2">
        <v>1</v>
      </c>
      <c r="E27" s="2" t="s">
        <v>134</v>
      </c>
      <c r="F27" s="6">
        <v>55000</v>
      </c>
      <c r="G27" s="1" t="s">
        <v>62</v>
      </c>
    </row>
    <row r="28" spans="2:7" ht="27" customHeight="1">
      <c r="B28" s="33"/>
      <c r="C28" s="2" t="s">
        <v>37</v>
      </c>
      <c r="D28" s="2">
        <v>1</v>
      </c>
      <c r="E28" s="12" t="s">
        <v>77</v>
      </c>
      <c r="F28" s="7">
        <v>1800</v>
      </c>
      <c r="G28" s="1" t="s">
        <v>249</v>
      </c>
    </row>
    <row r="29" spans="2:7" ht="27" customHeight="1">
      <c r="B29" s="34"/>
      <c r="C29" s="29" t="s">
        <v>48</v>
      </c>
      <c r="D29" s="30"/>
      <c r="E29" s="31"/>
      <c r="F29" s="14">
        <f>SUM(F18:F28)</f>
        <v>16883660</v>
      </c>
    </row>
    <row r="30" spans="2:7" ht="27" customHeight="1">
      <c r="B30" s="32" t="s">
        <v>98</v>
      </c>
      <c r="C30" s="2" t="s">
        <v>57</v>
      </c>
      <c r="D30" s="2">
        <v>1</v>
      </c>
      <c r="E30" s="2" t="s">
        <v>80</v>
      </c>
      <c r="F30" s="5">
        <v>1210500</v>
      </c>
      <c r="G30" s="1" t="s">
        <v>64</v>
      </c>
    </row>
    <row r="31" spans="2:7" ht="27" customHeight="1">
      <c r="B31" s="33"/>
      <c r="C31" s="2" t="s">
        <v>56</v>
      </c>
      <c r="D31" s="2">
        <v>1</v>
      </c>
      <c r="E31" s="2" t="s">
        <v>117</v>
      </c>
      <c r="F31" s="11">
        <v>1745210</v>
      </c>
      <c r="G31" s="1" t="s">
        <v>60</v>
      </c>
    </row>
    <row r="32" spans="2:7" ht="27" customHeight="1">
      <c r="B32" s="33"/>
      <c r="C32" s="2" t="s">
        <v>42</v>
      </c>
      <c r="D32" s="2">
        <v>2</v>
      </c>
      <c r="E32" s="2" t="s">
        <v>81</v>
      </c>
      <c r="F32" s="6">
        <v>8800</v>
      </c>
      <c r="G32" s="1" t="s">
        <v>65</v>
      </c>
    </row>
    <row r="33" spans="2:7" ht="27" customHeight="1">
      <c r="B33" s="33"/>
      <c r="C33" s="2" t="s">
        <v>145</v>
      </c>
      <c r="D33" s="2">
        <v>4</v>
      </c>
      <c r="E33" s="2" t="s">
        <v>162</v>
      </c>
      <c r="F33" s="9">
        <v>320240</v>
      </c>
      <c r="G33" s="1" t="s">
        <v>145</v>
      </c>
    </row>
    <row r="34" spans="2:7" ht="27" customHeight="1">
      <c r="B34" s="33"/>
      <c r="C34" s="2" t="s">
        <v>33</v>
      </c>
      <c r="D34" s="2">
        <v>1</v>
      </c>
      <c r="E34" s="20" t="s">
        <v>78</v>
      </c>
      <c r="F34" s="9">
        <v>165000</v>
      </c>
      <c r="G34" s="1" t="s">
        <v>61</v>
      </c>
    </row>
    <row r="35" spans="2:7" ht="27" customHeight="1">
      <c r="B35" s="33"/>
      <c r="C35" s="2" t="s">
        <v>137</v>
      </c>
      <c r="D35" s="2">
        <v>1</v>
      </c>
      <c r="E35" s="20" t="s">
        <v>149</v>
      </c>
      <c r="F35" s="9">
        <v>11000000</v>
      </c>
      <c r="G35" s="1" t="s">
        <v>130</v>
      </c>
    </row>
    <row r="36" spans="2:7" ht="27" customHeight="1">
      <c r="B36" s="33"/>
      <c r="C36" s="2" t="s">
        <v>137</v>
      </c>
      <c r="D36" s="2">
        <v>1</v>
      </c>
      <c r="E36" s="20" t="s">
        <v>150</v>
      </c>
      <c r="F36" s="9">
        <v>1500000</v>
      </c>
      <c r="G36" s="1" t="s">
        <v>130</v>
      </c>
    </row>
    <row r="37" spans="2:7" ht="27" customHeight="1">
      <c r="B37" s="33"/>
      <c r="C37" s="2" t="s">
        <v>137</v>
      </c>
      <c r="D37" s="2">
        <v>3</v>
      </c>
      <c r="E37" s="20" t="s">
        <v>151</v>
      </c>
      <c r="F37" s="9">
        <v>1364500</v>
      </c>
      <c r="G37" s="1" t="s">
        <v>130</v>
      </c>
    </row>
    <row r="38" spans="2:7" ht="27" customHeight="1">
      <c r="B38" s="33"/>
      <c r="C38" s="2" t="s">
        <v>137</v>
      </c>
      <c r="D38" s="2">
        <v>4</v>
      </c>
      <c r="E38" s="20" t="s">
        <v>152</v>
      </c>
      <c r="F38" s="9">
        <v>1041500</v>
      </c>
      <c r="G38" s="1" t="s">
        <v>130</v>
      </c>
    </row>
    <row r="39" spans="2:7" ht="27" customHeight="1">
      <c r="B39" s="33"/>
      <c r="C39" s="2" t="s">
        <v>137</v>
      </c>
      <c r="D39" s="2">
        <v>1</v>
      </c>
      <c r="E39" s="20" t="s">
        <v>153</v>
      </c>
      <c r="F39" s="9">
        <v>1000500</v>
      </c>
      <c r="G39" s="1" t="s">
        <v>130</v>
      </c>
    </row>
    <row r="40" spans="2:7" ht="27" customHeight="1">
      <c r="B40" s="33"/>
      <c r="C40" s="2" t="s">
        <v>137</v>
      </c>
      <c r="D40" s="2">
        <v>3</v>
      </c>
      <c r="E40" s="20" t="s">
        <v>154</v>
      </c>
      <c r="F40" s="9">
        <v>1478000</v>
      </c>
      <c r="G40" s="1" t="s">
        <v>130</v>
      </c>
    </row>
    <row r="41" spans="2:7" ht="27" customHeight="1">
      <c r="B41" s="33"/>
      <c r="C41" s="2" t="s">
        <v>34</v>
      </c>
      <c r="D41" s="2">
        <v>1</v>
      </c>
      <c r="E41" s="2" t="s">
        <v>148</v>
      </c>
      <c r="F41" s="9">
        <v>9160500</v>
      </c>
      <c r="G41" s="1" t="s">
        <v>138</v>
      </c>
    </row>
    <row r="42" spans="2:7" ht="27" customHeight="1">
      <c r="B42" s="33"/>
      <c r="C42" s="2" t="s">
        <v>34</v>
      </c>
      <c r="D42" s="2">
        <v>1</v>
      </c>
      <c r="E42" s="2" t="s">
        <v>146</v>
      </c>
      <c r="F42" s="7">
        <v>2300500</v>
      </c>
      <c r="G42" s="1" t="s">
        <v>63</v>
      </c>
    </row>
    <row r="43" spans="2:7" ht="27" customHeight="1">
      <c r="B43" s="33"/>
      <c r="C43" s="2" t="s">
        <v>34</v>
      </c>
      <c r="D43" s="2">
        <v>1</v>
      </c>
      <c r="E43" s="8" t="s">
        <v>147</v>
      </c>
      <c r="F43" s="9">
        <v>2500500</v>
      </c>
      <c r="G43" s="1" t="s">
        <v>63</v>
      </c>
    </row>
    <row r="44" spans="2:7" ht="27" customHeight="1">
      <c r="B44" s="33"/>
      <c r="C44" s="2" t="s">
        <v>34</v>
      </c>
      <c r="D44" s="2">
        <v>2</v>
      </c>
      <c r="E44" s="8" t="s">
        <v>155</v>
      </c>
      <c r="F44" s="9">
        <v>276000</v>
      </c>
      <c r="G44" s="1" t="s">
        <v>63</v>
      </c>
    </row>
    <row r="45" spans="2:7" ht="27" customHeight="1">
      <c r="B45" s="33"/>
      <c r="C45" s="2" t="s">
        <v>34</v>
      </c>
      <c r="D45" s="2">
        <v>1</v>
      </c>
      <c r="E45" s="8" t="s">
        <v>129</v>
      </c>
      <c r="F45" s="9">
        <v>189500</v>
      </c>
      <c r="G45" s="1" t="s">
        <v>63</v>
      </c>
    </row>
    <row r="46" spans="2:7" ht="27" customHeight="1">
      <c r="B46" s="33"/>
      <c r="C46" s="2" t="s">
        <v>34</v>
      </c>
      <c r="D46" s="2">
        <v>1</v>
      </c>
      <c r="E46" s="2" t="s">
        <v>79</v>
      </c>
      <c r="F46" s="9">
        <v>860000</v>
      </c>
      <c r="G46" s="1" t="s">
        <v>130</v>
      </c>
    </row>
    <row r="47" spans="2:7" ht="27" customHeight="1">
      <c r="B47" s="33"/>
      <c r="C47" s="2" t="s">
        <v>156</v>
      </c>
      <c r="D47" s="2">
        <v>2</v>
      </c>
      <c r="E47" s="2" t="s">
        <v>22</v>
      </c>
      <c r="F47" s="7">
        <v>1000000</v>
      </c>
      <c r="G47" s="1" t="s">
        <v>136</v>
      </c>
    </row>
    <row r="48" spans="2:7" ht="27" customHeight="1">
      <c r="B48" s="33"/>
      <c r="C48" s="2" t="s">
        <v>38</v>
      </c>
      <c r="D48" s="2">
        <v>1</v>
      </c>
      <c r="E48" s="2" t="s">
        <v>134</v>
      </c>
      <c r="F48" s="7">
        <v>55000</v>
      </c>
      <c r="G48" s="1" t="s">
        <v>136</v>
      </c>
    </row>
    <row r="49" spans="2:7" ht="27" customHeight="1">
      <c r="B49" s="33"/>
      <c r="C49" s="2" t="s">
        <v>37</v>
      </c>
      <c r="D49" s="2">
        <v>1</v>
      </c>
      <c r="E49" s="12" t="s">
        <v>144</v>
      </c>
      <c r="F49" s="7">
        <v>1800</v>
      </c>
      <c r="G49" s="1" t="s">
        <v>249</v>
      </c>
    </row>
    <row r="50" spans="2:7" ht="27" customHeight="1">
      <c r="B50" s="34"/>
      <c r="C50" s="37" t="s">
        <v>44</v>
      </c>
      <c r="D50" s="38"/>
      <c r="E50" s="39"/>
      <c r="F50" s="14">
        <f>SUM(F30:F49)</f>
        <v>37178050</v>
      </c>
    </row>
    <row r="51" spans="2:7" ht="27" customHeight="1">
      <c r="B51" s="32" t="s">
        <v>99</v>
      </c>
      <c r="C51" s="2" t="s">
        <v>57</v>
      </c>
      <c r="D51" s="2">
        <v>1</v>
      </c>
      <c r="E51" s="2" t="s">
        <v>157</v>
      </c>
      <c r="F51" s="9">
        <v>1210500</v>
      </c>
      <c r="G51" s="1" t="s">
        <v>64</v>
      </c>
    </row>
    <row r="52" spans="2:7" ht="27" customHeight="1">
      <c r="B52" s="33"/>
      <c r="C52" s="2" t="s">
        <v>32</v>
      </c>
      <c r="D52" s="2">
        <v>1</v>
      </c>
      <c r="E52" s="2" t="s">
        <v>163</v>
      </c>
      <c r="F52" s="11">
        <v>1745210</v>
      </c>
      <c r="G52" s="1" t="s">
        <v>60</v>
      </c>
    </row>
    <row r="53" spans="2:7" ht="27" customHeight="1">
      <c r="B53" s="33"/>
      <c r="C53" s="2" t="s">
        <v>31</v>
      </c>
      <c r="D53" s="2">
        <v>4</v>
      </c>
      <c r="E53" s="2" t="s">
        <v>164</v>
      </c>
      <c r="F53" s="9">
        <v>333280</v>
      </c>
      <c r="G53" s="1" t="s">
        <v>66</v>
      </c>
    </row>
    <row r="54" spans="2:7" ht="27" customHeight="1">
      <c r="B54" s="33"/>
      <c r="C54" s="2" t="s">
        <v>34</v>
      </c>
      <c r="D54" s="2">
        <v>1</v>
      </c>
      <c r="E54" s="2" t="s">
        <v>165</v>
      </c>
      <c r="F54" s="7">
        <v>765500</v>
      </c>
      <c r="G54" s="1" t="s">
        <v>63</v>
      </c>
    </row>
    <row r="55" spans="2:7" ht="27" customHeight="1">
      <c r="B55" s="33"/>
      <c r="C55" s="2" t="s">
        <v>34</v>
      </c>
      <c r="D55" s="2">
        <v>1</v>
      </c>
      <c r="E55" s="2" t="s">
        <v>79</v>
      </c>
      <c r="F55" s="6">
        <v>773500</v>
      </c>
      <c r="G55" s="1" t="s">
        <v>63</v>
      </c>
    </row>
    <row r="56" spans="2:7" ht="27" customHeight="1">
      <c r="B56" s="33"/>
      <c r="C56" s="2" t="s">
        <v>34</v>
      </c>
      <c r="D56" s="2">
        <v>1</v>
      </c>
      <c r="E56" s="2" t="s">
        <v>167</v>
      </c>
      <c r="F56" s="9">
        <v>15000500</v>
      </c>
      <c r="G56" s="1" t="s">
        <v>63</v>
      </c>
    </row>
    <row r="57" spans="2:7" ht="27" customHeight="1">
      <c r="B57" s="33"/>
      <c r="C57" s="2" t="s">
        <v>34</v>
      </c>
      <c r="D57" s="2">
        <v>1</v>
      </c>
      <c r="E57" s="2" t="s">
        <v>168</v>
      </c>
      <c r="F57" s="7">
        <v>162000</v>
      </c>
      <c r="G57" s="1" t="s">
        <v>63</v>
      </c>
    </row>
    <row r="58" spans="2:7" ht="27" customHeight="1">
      <c r="B58" s="33"/>
      <c r="C58" s="2" t="s">
        <v>156</v>
      </c>
      <c r="D58" s="2">
        <v>2</v>
      </c>
      <c r="E58" s="2" t="s">
        <v>166</v>
      </c>
      <c r="F58" s="7">
        <v>1000000</v>
      </c>
      <c r="G58" s="1" t="s">
        <v>158</v>
      </c>
    </row>
    <row r="59" spans="2:7" ht="27" customHeight="1">
      <c r="B59" s="33"/>
      <c r="C59" s="2" t="s">
        <v>159</v>
      </c>
      <c r="D59" s="2">
        <v>1</v>
      </c>
      <c r="E59" s="2" t="s">
        <v>134</v>
      </c>
      <c r="F59" s="7">
        <v>55000</v>
      </c>
      <c r="G59" s="1" t="s">
        <v>62</v>
      </c>
    </row>
    <row r="60" spans="2:7" ht="27" customHeight="1">
      <c r="B60" s="33"/>
      <c r="C60" s="2" t="s">
        <v>37</v>
      </c>
      <c r="D60" s="2">
        <v>17</v>
      </c>
      <c r="E60" s="12" t="s">
        <v>77</v>
      </c>
      <c r="F60" s="9">
        <v>2700</v>
      </c>
      <c r="G60" s="1" t="s">
        <v>249</v>
      </c>
    </row>
    <row r="61" spans="2:7" ht="27" customHeight="1">
      <c r="B61" s="34"/>
      <c r="C61" s="29" t="s">
        <v>53</v>
      </c>
      <c r="D61" s="30"/>
      <c r="E61" s="31"/>
      <c r="F61" s="14">
        <f>SUM(F51:F60)</f>
        <v>21048190</v>
      </c>
    </row>
    <row r="62" spans="2:7" ht="27" customHeight="1">
      <c r="B62" s="33" t="s">
        <v>179</v>
      </c>
      <c r="C62" s="2" t="s">
        <v>32</v>
      </c>
      <c r="D62" s="2">
        <v>1</v>
      </c>
      <c r="E62" s="2" t="s">
        <v>170</v>
      </c>
      <c r="F62" s="11">
        <v>1775210</v>
      </c>
      <c r="G62" s="1" t="s">
        <v>60</v>
      </c>
    </row>
    <row r="63" spans="2:7" ht="27" customHeight="1">
      <c r="B63" s="33"/>
      <c r="C63" s="2" t="s">
        <v>32</v>
      </c>
      <c r="D63" s="2">
        <v>2</v>
      </c>
      <c r="E63" s="2" t="s">
        <v>171</v>
      </c>
      <c r="F63" s="6">
        <v>1000000</v>
      </c>
      <c r="G63" s="1" t="s">
        <v>60</v>
      </c>
    </row>
    <row r="64" spans="2:7" ht="27" customHeight="1">
      <c r="B64" s="33"/>
      <c r="C64" s="2" t="s">
        <v>31</v>
      </c>
      <c r="D64" s="2">
        <v>4</v>
      </c>
      <c r="E64" s="2" t="s">
        <v>82</v>
      </c>
      <c r="F64" s="9">
        <v>362430</v>
      </c>
      <c r="G64" s="1" t="s">
        <v>66</v>
      </c>
    </row>
    <row r="65" spans="2:7" ht="27" customHeight="1">
      <c r="B65" s="33"/>
      <c r="C65" s="2" t="s">
        <v>174</v>
      </c>
      <c r="D65" s="2">
        <v>1</v>
      </c>
      <c r="E65" s="2" t="s">
        <v>176</v>
      </c>
      <c r="F65" s="9">
        <v>57150</v>
      </c>
      <c r="G65" s="1" t="s">
        <v>175</v>
      </c>
    </row>
    <row r="66" spans="2:7" ht="27" customHeight="1">
      <c r="B66" s="33"/>
      <c r="C66" s="2" t="s">
        <v>38</v>
      </c>
      <c r="D66" s="2">
        <v>1</v>
      </c>
      <c r="E66" s="2" t="s">
        <v>39</v>
      </c>
      <c r="F66" s="9">
        <v>55000</v>
      </c>
      <c r="G66" s="1" t="s">
        <v>62</v>
      </c>
    </row>
    <row r="67" spans="2:7" ht="27" customHeight="1">
      <c r="B67" s="33"/>
      <c r="C67" s="2" t="s">
        <v>21</v>
      </c>
      <c r="D67" s="2">
        <v>1</v>
      </c>
      <c r="E67" s="2" t="s">
        <v>22</v>
      </c>
      <c r="F67" s="7">
        <v>500000</v>
      </c>
      <c r="G67" s="1" t="s">
        <v>62</v>
      </c>
    </row>
    <row r="68" spans="2:7" ht="27" customHeight="1">
      <c r="B68" s="33"/>
      <c r="C68" s="2" t="s">
        <v>75</v>
      </c>
      <c r="D68" s="2">
        <v>2</v>
      </c>
      <c r="E68" s="20" t="s">
        <v>173</v>
      </c>
      <c r="F68" s="6">
        <v>330000</v>
      </c>
      <c r="G68" s="1" t="s">
        <v>61</v>
      </c>
    </row>
    <row r="69" spans="2:7" ht="27" customHeight="1">
      <c r="B69" s="33"/>
      <c r="C69" s="2" t="s">
        <v>137</v>
      </c>
      <c r="D69" s="2">
        <v>3</v>
      </c>
      <c r="E69" s="2" t="s">
        <v>178</v>
      </c>
      <c r="F69" s="6">
        <v>21301500</v>
      </c>
      <c r="G69" s="1" t="s">
        <v>63</v>
      </c>
    </row>
    <row r="70" spans="2:7" ht="27" customHeight="1">
      <c r="B70" s="33"/>
      <c r="C70" s="2" t="s">
        <v>34</v>
      </c>
      <c r="D70" s="2">
        <v>1</v>
      </c>
      <c r="E70" s="2" t="s">
        <v>79</v>
      </c>
      <c r="F70" s="7">
        <v>2108000</v>
      </c>
      <c r="G70" s="1" t="s">
        <v>63</v>
      </c>
    </row>
    <row r="71" spans="2:7" ht="27" customHeight="1">
      <c r="B71" s="33"/>
      <c r="C71" s="2" t="s">
        <v>34</v>
      </c>
      <c r="D71" s="2">
        <v>1</v>
      </c>
      <c r="E71" s="2" t="s">
        <v>139</v>
      </c>
      <c r="F71" s="7">
        <v>140500</v>
      </c>
      <c r="G71" s="1" t="s">
        <v>63</v>
      </c>
    </row>
    <row r="72" spans="2:7" ht="27" customHeight="1">
      <c r="B72" s="33"/>
      <c r="C72" s="2" t="s">
        <v>34</v>
      </c>
      <c r="D72" s="2">
        <v>1</v>
      </c>
      <c r="E72" s="2" t="s">
        <v>168</v>
      </c>
      <c r="F72" s="7">
        <v>244000</v>
      </c>
      <c r="G72" s="1" t="s">
        <v>130</v>
      </c>
    </row>
    <row r="73" spans="2:7" ht="27" customHeight="1">
      <c r="B73" s="33"/>
      <c r="C73" s="2" t="s">
        <v>35</v>
      </c>
      <c r="D73" s="2">
        <v>6</v>
      </c>
      <c r="E73" s="8" t="s">
        <v>177</v>
      </c>
      <c r="F73" s="9">
        <v>2603000</v>
      </c>
      <c r="G73" s="1" t="s">
        <v>63</v>
      </c>
    </row>
    <row r="74" spans="2:7" ht="27" customHeight="1">
      <c r="B74" s="33"/>
      <c r="C74" s="2" t="s">
        <v>34</v>
      </c>
      <c r="D74" s="2">
        <v>6</v>
      </c>
      <c r="E74" s="8" t="s">
        <v>169</v>
      </c>
      <c r="F74" s="9">
        <v>1042000</v>
      </c>
      <c r="G74" s="1" t="s">
        <v>63</v>
      </c>
    </row>
    <row r="75" spans="2:7" ht="27" customHeight="1">
      <c r="B75" s="33"/>
      <c r="C75" s="2" t="s">
        <v>34</v>
      </c>
      <c r="D75" s="2">
        <v>1</v>
      </c>
      <c r="E75" s="8" t="s">
        <v>172</v>
      </c>
      <c r="F75" s="9">
        <v>1273600</v>
      </c>
      <c r="G75" s="1" t="s">
        <v>63</v>
      </c>
    </row>
    <row r="76" spans="2:7" ht="27" customHeight="1">
      <c r="B76" s="33"/>
      <c r="C76" s="2" t="s">
        <v>37</v>
      </c>
      <c r="D76" s="2">
        <v>1</v>
      </c>
      <c r="E76" s="12" t="s">
        <v>40</v>
      </c>
      <c r="F76" s="7">
        <v>2700</v>
      </c>
      <c r="G76" s="1" t="s">
        <v>249</v>
      </c>
    </row>
    <row r="77" spans="2:7" ht="27" customHeight="1">
      <c r="B77" s="34"/>
      <c r="C77" s="29" t="s">
        <v>52</v>
      </c>
      <c r="D77" s="30"/>
      <c r="E77" s="31"/>
      <c r="F77" s="13">
        <f>SUM(F62:F76)</f>
        <v>32795090</v>
      </c>
    </row>
    <row r="78" spans="2:7" ht="27" customHeight="1">
      <c r="B78" s="32" t="s">
        <v>100</v>
      </c>
      <c r="C78" s="2" t="s">
        <v>57</v>
      </c>
      <c r="D78" s="2">
        <v>1</v>
      </c>
      <c r="E78" s="2" t="s">
        <v>194</v>
      </c>
      <c r="F78" s="5">
        <v>2421000</v>
      </c>
      <c r="G78" s="1" t="s">
        <v>64</v>
      </c>
    </row>
    <row r="79" spans="2:7" ht="27" customHeight="1">
      <c r="B79" s="33"/>
      <c r="C79" s="2" t="s">
        <v>32</v>
      </c>
      <c r="D79" s="2">
        <v>1</v>
      </c>
      <c r="E79" s="2" t="s">
        <v>180</v>
      </c>
      <c r="F79" s="11">
        <v>1775210</v>
      </c>
      <c r="G79" s="1" t="s">
        <v>60</v>
      </c>
    </row>
    <row r="80" spans="2:7" ht="27" customHeight="1">
      <c r="B80" s="33"/>
      <c r="C80" s="2" t="s">
        <v>31</v>
      </c>
      <c r="D80" s="2">
        <v>4</v>
      </c>
      <c r="E80" s="2" t="s">
        <v>181</v>
      </c>
      <c r="F80" s="9">
        <v>329070</v>
      </c>
      <c r="G80" s="1" t="s">
        <v>66</v>
      </c>
    </row>
    <row r="81" spans="2:7" ht="27" customHeight="1">
      <c r="B81" s="33"/>
      <c r="C81" s="2" t="s">
        <v>33</v>
      </c>
      <c r="D81" s="2">
        <v>1</v>
      </c>
      <c r="E81" s="20" t="s">
        <v>83</v>
      </c>
      <c r="F81" s="6">
        <v>165000</v>
      </c>
      <c r="G81" s="1" t="s">
        <v>61</v>
      </c>
    </row>
    <row r="82" spans="2:7" ht="27" customHeight="1">
      <c r="B82" s="33"/>
      <c r="C82" s="2" t="s">
        <v>38</v>
      </c>
      <c r="D82" s="2">
        <v>1</v>
      </c>
      <c r="E82" s="2" t="s">
        <v>39</v>
      </c>
      <c r="F82" s="9">
        <v>55000</v>
      </c>
      <c r="G82" s="1" t="s">
        <v>62</v>
      </c>
    </row>
    <row r="83" spans="2:7" ht="27" customHeight="1">
      <c r="B83" s="33"/>
      <c r="C83" s="2" t="s">
        <v>21</v>
      </c>
      <c r="D83" s="2">
        <v>1</v>
      </c>
      <c r="E83" s="2" t="s">
        <v>22</v>
      </c>
      <c r="F83" s="7">
        <v>500000</v>
      </c>
      <c r="G83" s="1" t="s">
        <v>62</v>
      </c>
    </row>
    <row r="84" spans="2:7" ht="27" customHeight="1">
      <c r="B84" s="33"/>
      <c r="C84" s="2" t="s">
        <v>34</v>
      </c>
      <c r="D84" s="2">
        <v>1</v>
      </c>
      <c r="E84" s="2" t="s">
        <v>182</v>
      </c>
      <c r="F84" s="7">
        <v>2000500</v>
      </c>
      <c r="G84" s="1" t="s">
        <v>63</v>
      </c>
    </row>
    <row r="85" spans="2:7" ht="27" customHeight="1">
      <c r="B85" s="33"/>
      <c r="C85" s="2" t="s">
        <v>34</v>
      </c>
      <c r="D85" s="2">
        <v>1</v>
      </c>
      <c r="E85" s="2" t="s">
        <v>183</v>
      </c>
      <c r="F85" s="7">
        <v>17720500</v>
      </c>
      <c r="G85" s="1" t="s">
        <v>63</v>
      </c>
    </row>
    <row r="86" spans="2:7" ht="27" customHeight="1">
      <c r="B86" s="33"/>
      <c r="C86" s="2" t="s">
        <v>34</v>
      </c>
      <c r="D86" s="2">
        <v>4</v>
      </c>
      <c r="E86" s="2" t="s">
        <v>185</v>
      </c>
      <c r="F86" s="7">
        <v>3041500</v>
      </c>
      <c r="G86" s="1" t="s">
        <v>63</v>
      </c>
    </row>
    <row r="87" spans="2:7" ht="27" customHeight="1">
      <c r="B87" s="33"/>
      <c r="C87" s="2" t="s">
        <v>34</v>
      </c>
      <c r="D87" s="2">
        <v>8</v>
      </c>
      <c r="E87" s="8" t="s">
        <v>184</v>
      </c>
      <c r="F87" s="9">
        <v>1272500</v>
      </c>
      <c r="G87" s="1" t="s">
        <v>63</v>
      </c>
    </row>
    <row r="88" spans="2:7" ht="27" customHeight="1">
      <c r="B88" s="33"/>
      <c r="C88" s="2" t="s">
        <v>41</v>
      </c>
      <c r="D88" s="2">
        <v>1</v>
      </c>
      <c r="E88" s="8" t="s">
        <v>186</v>
      </c>
      <c r="F88" s="9">
        <v>224000</v>
      </c>
      <c r="G88" s="1" t="s">
        <v>63</v>
      </c>
    </row>
    <row r="89" spans="2:7" ht="27" customHeight="1">
      <c r="B89" s="33"/>
      <c r="C89" s="2" t="s">
        <v>190</v>
      </c>
      <c r="D89" s="2">
        <v>1</v>
      </c>
      <c r="E89" s="8" t="s">
        <v>191</v>
      </c>
      <c r="F89" s="9">
        <v>100000</v>
      </c>
      <c r="G89" s="1" t="s">
        <v>253</v>
      </c>
    </row>
    <row r="90" spans="2:7" ht="27" customHeight="1">
      <c r="B90" s="33"/>
      <c r="C90" s="2" t="s">
        <v>34</v>
      </c>
      <c r="D90" s="2">
        <v>1</v>
      </c>
      <c r="E90" s="2" t="s">
        <v>79</v>
      </c>
      <c r="F90" s="9">
        <v>938000</v>
      </c>
      <c r="G90" s="1" t="s">
        <v>63</v>
      </c>
    </row>
    <row r="91" spans="2:7" ht="27" customHeight="1">
      <c r="B91" s="33"/>
      <c r="C91" s="2" t="s">
        <v>37</v>
      </c>
      <c r="D91" s="2">
        <v>1</v>
      </c>
      <c r="E91" s="12" t="s">
        <v>77</v>
      </c>
      <c r="F91" s="7">
        <v>2700</v>
      </c>
      <c r="G91" s="1" t="s">
        <v>249</v>
      </c>
    </row>
    <row r="92" spans="2:7" ht="27" customHeight="1">
      <c r="B92" s="33"/>
      <c r="C92" s="2" t="s">
        <v>188</v>
      </c>
      <c r="D92" s="2">
        <v>2</v>
      </c>
      <c r="E92" s="2" t="s">
        <v>187</v>
      </c>
      <c r="F92" s="9">
        <v>400500</v>
      </c>
      <c r="G92" s="1" t="s">
        <v>189</v>
      </c>
    </row>
    <row r="93" spans="2:7" ht="27" customHeight="1">
      <c r="B93" s="34"/>
      <c r="C93" s="29" t="s">
        <v>51</v>
      </c>
      <c r="D93" s="30"/>
      <c r="E93" s="31"/>
      <c r="F93" s="14">
        <f>SUM(F78:F92)</f>
        <v>30945480</v>
      </c>
    </row>
    <row r="94" spans="2:7" ht="27" customHeight="1">
      <c r="B94" s="32" t="s">
        <v>101</v>
      </c>
      <c r="C94" s="2" t="s">
        <v>57</v>
      </c>
      <c r="D94" s="2">
        <v>1</v>
      </c>
      <c r="E94" s="2" t="s">
        <v>84</v>
      </c>
      <c r="F94" s="5">
        <v>1210500</v>
      </c>
      <c r="G94" s="1" t="s">
        <v>64</v>
      </c>
    </row>
    <row r="95" spans="2:7" ht="27" customHeight="1">
      <c r="B95" s="33"/>
      <c r="C95" s="2" t="s">
        <v>32</v>
      </c>
      <c r="D95" s="2">
        <v>1</v>
      </c>
      <c r="E95" s="2" t="s">
        <v>207</v>
      </c>
      <c r="F95" s="22">
        <v>1775210</v>
      </c>
      <c r="G95" s="1" t="s">
        <v>60</v>
      </c>
    </row>
    <row r="96" spans="2:7" ht="27" customHeight="1">
      <c r="B96" s="33"/>
      <c r="C96" s="2" t="s">
        <v>31</v>
      </c>
      <c r="D96" s="2">
        <v>4</v>
      </c>
      <c r="E96" s="2" t="s">
        <v>85</v>
      </c>
      <c r="F96" s="9">
        <v>329070</v>
      </c>
      <c r="G96" s="1" t="s">
        <v>66</v>
      </c>
    </row>
    <row r="97" spans="2:7" ht="27" customHeight="1">
      <c r="B97" s="33"/>
      <c r="C97" s="2" t="s">
        <v>38</v>
      </c>
      <c r="D97" s="2">
        <v>1</v>
      </c>
      <c r="E97" s="2" t="s">
        <v>39</v>
      </c>
      <c r="F97" s="9">
        <v>55000</v>
      </c>
      <c r="G97" s="1" t="s">
        <v>62</v>
      </c>
    </row>
    <row r="98" spans="2:7" ht="27" customHeight="1">
      <c r="B98" s="33"/>
      <c r="C98" s="2" t="s">
        <v>195</v>
      </c>
      <c r="D98" s="2">
        <v>1</v>
      </c>
      <c r="E98" s="2" t="s">
        <v>196</v>
      </c>
      <c r="F98" s="6">
        <v>200000</v>
      </c>
      <c r="G98" s="1" t="s">
        <v>197</v>
      </c>
    </row>
    <row r="99" spans="2:7" ht="27" customHeight="1">
      <c r="B99" s="33"/>
      <c r="C99" s="2" t="s">
        <v>202</v>
      </c>
      <c r="D99" s="2">
        <v>1</v>
      </c>
      <c r="E99" s="2" t="s">
        <v>203</v>
      </c>
      <c r="F99" s="6">
        <v>500000</v>
      </c>
      <c r="G99" s="1" t="s">
        <v>202</v>
      </c>
    </row>
    <row r="100" spans="2:7" ht="27" customHeight="1">
      <c r="B100" s="33"/>
      <c r="C100" s="2" t="s">
        <v>33</v>
      </c>
      <c r="D100" s="2"/>
      <c r="E100" s="20" t="s">
        <v>204</v>
      </c>
      <c r="F100" s="6">
        <v>165000</v>
      </c>
      <c r="G100" s="1" t="s">
        <v>205</v>
      </c>
    </row>
    <row r="101" spans="2:7" ht="27" customHeight="1">
      <c r="B101" s="33"/>
      <c r="C101" s="2" t="s">
        <v>41</v>
      </c>
      <c r="D101" s="2">
        <v>1</v>
      </c>
      <c r="E101" s="2" t="s">
        <v>198</v>
      </c>
      <c r="F101" s="9">
        <v>3850500</v>
      </c>
      <c r="G101" s="1" t="s">
        <v>63</v>
      </c>
    </row>
    <row r="102" spans="2:7" ht="27" customHeight="1">
      <c r="B102" s="33"/>
      <c r="C102" s="2" t="s">
        <v>41</v>
      </c>
      <c r="D102" s="2">
        <v>3</v>
      </c>
      <c r="E102" s="2" t="s">
        <v>199</v>
      </c>
      <c r="F102" s="9">
        <v>960700</v>
      </c>
      <c r="G102" s="1" t="s">
        <v>63</v>
      </c>
    </row>
    <row r="103" spans="2:7" ht="27" customHeight="1">
      <c r="B103" s="33"/>
      <c r="C103" s="2" t="s">
        <v>41</v>
      </c>
      <c r="D103" s="2">
        <v>1</v>
      </c>
      <c r="E103" s="2" t="s">
        <v>200</v>
      </c>
      <c r="F103" s="9">
        <v>150000</v>
      </c>
      <c r="G103" s="1" t="s">
        <v>63</v>
      </c>
    </row>
    <row r="104" spans="2:7" ht="27" customHeight="1">
      <c r="B104" s="33"/>
      <c r="C104" s="2" t="s">
        <v>41</v>
      </c>
      <c r="D104" s="2">
        <v>1</v>
      </c>
      <c r="E104" s="2" t="s">
        <v>79</v>
      </c>
      <c r="F104" s="9">
        <v>634500</v>
      </c>
      <c r="G104" s="1" t="s">
        <v>63</v>
      </c>
    </row>
    <row r="105" spans="2:7" ht="27" customHeight="1">
      <c r="B105" s="33"/>
      <c r="C105" s="2" t="s">
        <v>37</v>
      </c>
      <c r="D105" s="2">
        <v>1</v>
      </c>
      <c r="E105" s="12" t="s">
        <v>77</v>
      </c>
      <c r="F105" s="7">
        <v>2700</v>
      </c>
      <c r="G105" s="1" t="s">
        <v>249</v>
      </c>
    </row>
    <row r="106" spans="2:7" ht="27" customHeight="1">
      <c r="B106" s="33"/>
      <c r="C106" s="2" t="s">
        <v>192</v>
      </c>
      <c r="D106" s="2">
        <v>1</v>
      </c>
      <c r="E106" s="2" t="s">
        <v>193</v>
      </c>
      <c r="F106" s="9">
        <v>500000</v>
      </c>
      <c r="G106" s="1" t="s">
        <v>62</v>
      </c>
    </row>
    <row r="107" spans="2:7" ht="27" customHeight="1">
      <c r="B107" s="34"/>
      <c r="C107" s="29" t="s">
        <v>46</v>
      </c>
      <c r="D107" s="30"/>
      <c r="E107" s="31"/>
      <c r="F107" s="13">
        <f>SUM(F94:F106)</f>
        <v>10333180</v>
      </c>
    </row>
    <row r="108" spans="2:7" ht="27" customHeight="1">
      <c r="B108" s="33" t="s">
        <v>252</v>
      </c>
      <c r="C108" s="2" t="s">
        <v>32</v>
      </c>
      <c r="D108" s="2">
        <v>1</v>
      </c>
      <c r="E108" s="2" t="s">
        <v>206</v>
      </c>
      <c r="F108" s="22">
        <v>1745210</v>
      </c>
      <c r="G108" s="1" t="s">
        <v>56</v>
      </c>
    </row>
    <row r="109" spans="2:7" ht="27" customHeight="1">
      <c r="B109" s="33"/>
      <c r="C109" s="2" t="s">
        <v>43</v>
      </c>
      <c r="D109" s="2">
        <v>1</v>
      </c>
      <c r="E109" s="2" t="s">
        <v>212</v>
      </c>
      <c r="F109" s="6">
        <v>62500</v>
      </c>
      <c r="G109" s="1" t="s">
        <v>65</v>
      </c>
    </row>
    <row r="110" spans="2:7" ht="27" customHeight="1">
      <c r="B110" s="33"/>
      <c r="C110" s="2" t="s">
        <v>195</v>
      </c>
      <c r="D110" s="2">
        <v>1</v>
      </c>
      <c r="E110" s="2" t="s">
        <v>210</v>
      </c>
      <c r="F110" s="6">
        <v>200000</v>
      </c>
      <c r="G110" s="1" t="s">
        <v>195</v>
      </c>
    </row>
    <row r="111" spans="2:7" ht="27" customHeight="1">
      <c r="B111" s="33"/>
      <c r="C111" s="2" t="s">
        <v>31</v>
      </c>
      <c r="D111" s="2">
        <v>4</v>
      </c>
      <c r="E111" s="2" t="s">
        <v>89</v>
      </c>
      <c r="F111" s="9">
        <v>319350</v>
      </c>
      <c r="G111" s="1" t="s">
        <v>66</v>
      </c>
    </row>
    <row r="112" spans="2:7" ht="27" customHeight="1">
      <c r="B112" s="33"/>
      <c r="C112" s="2" t="s">
        <v>33</v>
      </c>
      <c r="D112" s="2">
        <v>2</v>
      </c>
      <c r="E112" s="20" t="s">
        <v>86</v>
      </c>
      <c r="F112" s="6">
        <v>165000</v>
      </c>
      <c r="G112" s="1" t="s">
        <v>61</v>
      </c>
    </row>
    <row r="113" spans="2:7" ht="27" customHeight="1">
      <c r="B113" s="33"/>
      <c r="C113" s="2" t="s">
        <v>38</v>
      </c>
      <c r="D113" s="2">
        <v>1</v>
      </c>
      <c r="E113" s="2" t="s">
        <v>39</v>
      </c>
      <c r="F113" s="9">
        <v>55000</v>
      </c>
      <c r="G113" s="1" t="s">
        <v>62</v>
      </c>
    </row>
    <row r="114" spans="2:7" ht="27" customHeight="1">
      <c r="B114" s="33"/>
      <c r="C114" s="2" t="s">
        <v>21</v>
      </c>
      <c r="D114" s="2">
        <v>2</v>
      </c>
      <c r="E114" s="2" t="s">
        <v>22</v>
      </c>
      <c r="F114" s="7">
        <v>500000</v>
      </c>
      <c r="G114" s="1" t="s">
        <v>62</v>
      </c>
    </row>
    <row r="115" spans="2:7" ht="27" customHeight="1">
      <c r="B115" s="33"/>
      <c r="C115" s="2" t="s">
        <v>211</v>
      </c>
      <c r="D115" s="2">
        <v>1</v>
      </c>
      <c r="E115" s="2" t="s">
        <v>209</v>
      </c>
      <c r="F115" s="7">
        <v>2000500</v>
      </c>
      <c r="G115" s="1" t="s">
        <v>211</v>
      </c>
    </row>
    <row r="116" spans="2:7" ht="27" customHeight="1">
      <c r="B116" s="33"/>
      <c r="C116" s="2" t="s">
        <v>34</v>
      </c>
      <c r="D116" s="2">
        <v>1</v>
      </c>
      <c r="E116" s="2" t="s">
        <v>213</v>
      </c>
      <c r="F116" s="7">
        <v>86000</v>
      </c>
      <c r="G116" s="1" t="s">
        <v>63</v>
      </c>
    </row>
    <row r="117" spans="2:7" ht="27" customHeight="1">
      <c r="B117" s="33"/>
      <c r="C117" s="2" t="s">
        <v>37</v>
      </c>
      <c r="D117" s="2">
        <v>1</v>
      </c>
      <c r="E117" s="12" t="s">
        <v>77</v>
      </c>
      <c r="F117" s="7">
        <v>2700</v>
      </c>
      <c r="G117" s="1" t="s">
        <v>249</v>
      </c>
    </row>
    <row r="118" spans="2:7" ht="27" customHeight="1">
      <c r="B118" s="34"/>
      <c r="C118" s="29" t="s">
        <v>50</v>
      </c>
      <c r="D118" s="30"/>
      <c r="E118" s="31"/>
      <c r="F118" s="14">
        <f>SUM(F108:F117)</f>
        <v>5136260</v>
      </c>
    </row>
    <row r="119" spans="2:7" ht="27" customHeight="1">
      <c r="B119" s="32" t="s">
        <v>102</v>
      </c>
      <c r="C119" s="2" t="s">
        <v>57</v>
      </c>
      <c r="D119" s="2">
        <v>1</v>
      </c>
      <c r="E119" s="2" t="s">
        <v>216</v>
      </c>
      <c r="F119" s="11">
        <v>2421000</v>
      </c>
      <c r="G119" s="1" t="s">
        <v>64</v>
      </c>
    </row>
    <row r="120" spans="2:7" ht="27" customHeight="1">
      <c r="B120" s="33"/>
      <c r="C120" s="2" t="s">
        <v>32</v>
      </c>
      <c r="D120" s="2">
        <v>1</v>
      </c>
      <c r="E120" s="2" t="s">
        <v>214</v>
      </c>
      <c r="F120" s="6">
        <v>1775210</v>
      </c>
      <c r="G120" s="1" t="s">
        <v>56</v>
      </c>
    </row>
    <row r="121" spans="2:7" ht="27" customHeight="1">
      <c r="B121" s="33"/>
      <c r="C121" s="2" t="s">
        <v>32</v>
      </c>
      <c r="D121" s="2">
        <v>2</v>
      </c>
      <c r="E121" s="2" t="s">
        <v>219</v>
      </c>
      <c r="F121" s="6">
        <v>601000</v>
      </c>
      <c r="G121" s="1" t="s">
        <v>56</v>
      </c>
    </row>
    <row r="122" spans="2:7" ht="27" customHeight="1">
      <c r="B122" s="33"/>
      <c r="C122" s="2" t="s">
        <v>197</v>
      </c>
      <c r="D122" s="2">
        <v>1</v>
      </c>
      <c r="E122" s="2" t="s">
        <v>196</v>
      </c>
      <c r="F122" s="6">
        <v>200000</v>
      </c>
      <c r="G122" s="1" t="s">
        <v>197</v>
      </c>
    </row>
    <row r="123" spans="2:7" ht="27" customHeight="1">
      <c r="B123" s="33"/>
      <c r="C123" s="2" t="s">
        <v>31</v>
      </c>
      <c r="D123" s="2">
        <v>4</v>
      </c>
      <c r="E123" s="2" t="s">
        <v>215</v>
      </c>
      <c r="F123" s="9">
        <v>319350</v>
      </c>
      <c r="G123" s="1" t="s">
        <v>66</v>
      </c>
    </row>
    <row r="124" spans="2:7" ht="27" customHeight="1">
      <c r="B124" s="33"/>
      <c r="C124" s="2" t="s">
        <v>33</v>
      </c>
      <c r="D124" s="2">
        <v>1</v>
      </c>
      <c r="E124" s="20" t="s">
        <v>87</v>
      </c>
      <c r="F124" s="6">
        <v>165000</v>
      </c>
      <c r="G124" s="1" t="s">
        <v>61</v>
      </c>
    </row>
    <row r="125" spans="2:7" ht="27" customHeight="1">
      <c r="B125" s="33"/>
      <c r="C125" s="2" t="s">
        <v>38</v>
      </c>
      <c r="D125" s="2">
        <v>1</v>
      </c>
      <c r="E125" s="2" t="s">
        <v>39</v>
      </c>
      <c r="F125" s="9">
        <v>55000</v>
      </c>
      <c r="G125" s="1" t="s">
        <v>62</v>
      </c>
    </row>
    <row r="126" spans="2:7" ht="27" customHeight="1">
      <c r="B126" s="33"/>
      <c r="C126" s="2" t="s">
        <v>21</v>
      </c>
      <c r="D126" s="2">
        <v>2</v>
      </c>
      <c r="E126" s="2" t="s">
        <v>22</v>
      </c>
      <c r="F126" s="7">
        <v>1000000</v>
      </c>
      <c r="G126" s="1" t="s">
        <v>62</v>
      </c>
    </row>
    <row r="127" spans="2:7" ht="27" customHeight="1">
      <c r="B127" s="33"/>
      <c r="C127" s="2" t="s">
        <v>211</v>
      </c>
      <c r="D127" s="2">
        <v>1</v>
      </c>
      <c r="E127" s="2" t="s">
        <v>209</v>
      </c>
      <c r="F127" s="7">
        <v>2000500</v>
      </c>
      <c r="G127" s="1" t="s">
        <v>211</v>
      </c>
    </row>
    <row r="128" spans="2:7" ht="27" customHeight="1">
      <c r="B128" s="33"/>
      <c r="C128" s="2" t="s">
        <v>208</v>
      </c>
      <c r="D128" s="2">
        <v>1</v>
      </c>
      <c r="E128" s="2" t="s">
        <v>222</v>
      </c>
      <c r="F128" s="7">
        <v>100000</v>
      </c>
      <c r="G128" s="1" t="s">
        <v>221</v>
      </c>
    </row>
    <row r="129" spans="2:7" ht="27" customHeight="1">
      <c r="B129" s="33"/>
      <c r="C129" s="2" t="s">
        <v>208</v>
      </c>
      <c r="D129" s="2">
        <v>3</v>
      </c>
      <c r="E129" s="2" t="s">
        <v>220</v>
      </c>
      <c r="F129" s="7">
        <v>1045000</v>
      </c>
      <c r="G129" s="1" t="s">
        <v>221</v>
      </c>
    </row>
    <row r="130" spans="2:7" ht="27" customHeight="1">
      <c r="B130" s="33"/>
      <c r="C130" s="2" t="s">
        <v>218</v>
      </c>
      <c r="D130" s="2">
        <v>1</v>
      </c>
      <c r="E130" s="2" t="s">
        <v>79</v>
      </c>
      <c r="F130" s="7">
        <v>861000</v>
      </c>
      <c r="G130" s="1" t="s">
        <v>221</v>
      </c>
    </row>
    <row r="131" spans="2:7" ht="27" customHeight="1">
      <c r="B131" s="33"/>
      <c r="C131" s="2" t="s">
        <v>36</v>
      </c>
      <c r="D131" s="2">
        <v>1</v>
      </c>
      <c r="E131" s="8" t="s">
        <v>217</v>
      </c>
      <c r="F131" s="9">
        <v>163000</v>
      </c>
      <c r="G131" s="1" t="s">
        <v>63</v>
      </c>
    </row>
    <row r="132" spans="2:7" ht="27" customHeight="1">
      <c r="B132" s="33"/>
      <c r="C132" s="2" t="s">
        <v>37</v>
      </c>
      <c r="D132" s="2">
        <v>1</v>
      </c>
      <c r="E132" s="12" t="s">
        <v>77</v>
      </c>
      <c r="F132" s="7">
        <v>2700</v>
      </c>
      <c r="G132" s="1" t="s">
        <v>249</v>
      </c>
    </row>
    <row r="133" spans="2:7" ht="27" customHeight="1">
      <c r="B133" s="34"/>
      <c r="C133" s="29" t="s">
        <v>45</v>
      </c>
      <c r="D133" s="30"/>
      <c r="E133" s="31"/>
      <c r="F133" s="14">
        <f>SUM(F119:F132)</f>
        <v>10708760</v>
      </c>
    </row>
    <row r="134" spans="2:7" ht="27" customHeight="1">
      <c r="B134" s="32" t="s">
        <v>103</v>
      </c>
      <c r="C134" s="2" t="s">
        <v>57</v>
      </c>
      <c r="D134" s="2">
        <v>1</v>
      </c>
      <c r="E134" s="2" t="s">
        <v>88</v>
      </c>
      <c r="F134" s="11">
        <v>1210500</v>
      </c>
      <c r="G134" s="1" t="s">
        <v>64</v>
      </c>
    </row>
    <row r="135" spans="2:7" ht="27" customHeight="1">
      <c r="B135" s="33"/>
      <c r="C135" s="2" t="s">
        <v>32</v>
      </c>
      <c r="D135" s="2">
        <v>1</v>
      </c>
      <c r="E135" s="2" t="s">
        <v>223</v>
      </c>
      <c r="F135" s="6">
        <v>1745210</v>
      </c>
      <c r="G135" s="1" t="s">
        <v>56</v>
      </c>
    </row>
    <row r="136" spans="2:7" ht="27" customHeight="1">
      <c r="B136" s="33"/>
      <c r="C136" s="2" t="s">
        <v>31</v>
      </c>
      <c r="D136" s="2">
        <v>4</v>
      </c>
      <c r="E136" s="2" t="s">
        <v>224</v>
      </c>
      <c r="F136" s="9">
        <v>319350</v>
      </c>
      <c r="G136" s="1" t="s">
        <v>66</v>
      </c>
    </row>
    <row r="137" spans="2:7" ht="27" customHeight="1">
      <c r="B137" s="33"/>
      <c r="C137" s="2" t="s">
        <v>195</v>
      </c>
      <c r="D137" s="2">
        <v>1</v>
      </c>
      <c r="E137" s="2" t="s">
        <v>210</v>
      </c>
      <c r="F137" s="9">
        <v>200000</v>
      </c>
      <c r="G137" s="1" t="s">
        <v>195</v>
      </c>
    </row>
    <row r="138" spans="2:7" ht="27" customHeight="1">
      <c r="B138" s="33"/>
      <c r="C138" s="2" t="s">
        <v>33</v>
      </c>
      <c r="D138" s="2">
        <v>1</v>
      </c>
      <c r="E138" s="20" t="s">
        <v>90</v>
      </c>
      <c r="F138" s="6">
        <v>165000</v>
      </c>
      <c r="G138" s="1" t="s">
        <v>61</v>
      </c>
    </row>
    <row r="139" spans="2:7" ht="27" customHeight="1">
      <c r="B139" s="33"/>
      <c r="C139" s="2" t="s">
        <v>38</v>
      </c>
      <c r="D139" s="2">
        <v>1</v>
      </c>
      <c r="E139" s="2" t="s">
        <v>39</v>
      </c>
      <c r="F139" s="9">
        <v>55000</v>
      </c>
      <c r="G139" s="1" t="s">
        <v>62</v>
      </c>
    </row>
    <row r="140" spans="2:7" ht="27" customHeight="1">
      <c r="B140" s="33"/>
      <c r="C140" s="2" t="s">
        <v>21</v>
      </c>
      <c r="D140" s="2">
        <v>2</v>
      </c>
      <c r="E140" s="2" t="s">
        <v>22</v>
      </c>
      <c r="F140" s="7">
        <v>500000</v>
      </c>
      <c r="G140" s="1" t="s">
        <v>62</v>
      </c>
    </row>
    <row r="141" spans="2:7" ht="27" customHeight="1">
      <c r="B141" s="33"/>
      <c r="C141" s="2" t="s">
        <v>34</v>
      </c>
      <c r="D141" s="2">
        <v>1</v>
      </c>
      <c r="E141" s="2" t="s">
        <v>79</v>
      </c>
      <c r="F141" s="7">
        <v>821500</v>
      </c>
      <c r="G141" s="1" t="s">
        <v>63</v>
      </c>
    </row>
    <row r="142" spans="2:7" ht="27" customHeight="1">
      <c r="B142" s="33"/>
      <c r="C142" s="2" t="s">
        <v>41</v>
      </c>
      <c r="D142" s="2">
        <v>1</v>
      </c>
      <c r="E142" s="8" t="s">
        <v>200</v>
      </c>
      <c r="F142" s="7">
        <v>135000</v>
      </c>
      <c r="G142" s="1" t="s">
        <v>63</v>
      </c>
    </row>
    <row r="143" spans="2:7" ht="27" customHeight="1">
      <c r="B143" s="33"/>
      <c r="C143" s="2" t="s">
        <v>41</v>
      </c>
      <c r="D143" s="2">
        <v>3</v>
      </c>
      <c r="E143" s="2" t="s">
        <v>225</v>
      </c>
      <c r="F143" s="9">
        <v>26210500</v>
      </c>
      <c r="G143" s="1" t="s">
        <v>63</v>
      </c>
    </row>
    <row r="144" spans="2:7" ht="27" customHeight="1">
      <c r="B144" s="33"/>
      <c r="C144" s="2" t="s">
        <v>227</v>
      </c>
      <c r="D144" s="2">
        <v>7</v>
      </c>
      <c r="E144" s="2" t="s">
        <v>226</v>
      </c>
      <c r="F144" s="9">
        <v>2841500</v>
      </c>
      <c r="G144" s="1" t="s">
        <v>63</v>
      </c>
    </row>
    <row r="145" spans="2:7" ht="27" customHeight="1">
      <c r="B145" s="33"/>
      <c r="C145" s="2" t="s">
        <v>208</v>
      </c>
      <c r="D145" s="2">
        <v>1</v>
      </c>
      <c r="E145" s="8" t="s">
        <v>228</v>
      </c>
      <c r="F145" s="9">
        <v>797500</v>
      </c>
      <c r="G145" s="1" t="s">
        <v>63</v>
      </c>
    </row>
    <row r="146" spans="2:7" ht="27" customHeight="1">
      <c r="B146" s="33"/>
      <c r="C146" s="2" t="s">
        <v>37</v>
      </c>
      <c r="D146" s="2">
        <v>1</v>
      </c>
      <c r="E146" s="12" t="s">
        <v>77</v>
      </c>
      <c r="F146" s="7">
        <v>2700</v>
      </c>
      <c r="G146" s="1" t="s">
        <v>249</v>
      </c>
    </row>
    <row r="147" spans="2:7" ht="27" customHeight="1">
      <c r="B147" s="34"/>
      <c r="C147" s="29" t="s">
        <v>49</v>
      </c>
      <c r="D147" s="30"/>
      <c r="E147" s="31"/>
      <c r="F147" s="14">
        <f>SUM(F134:F146)</f>
        <v>35003760</v>
      </c>
    </row>
    <row r="148" spans="2:7" ht="27" customHeight="1">
      <c r="B148" s="32" t="s">
        <v>104</v>
      </c>
      <c r="C148" s="2" t="s">
        <v>57</v>
      </c>
      <c r="D148" s="2">
        <v>1</v>
      </c>
      <c r="E148" s="2" t="s">
        <v>92</v>
      </c>
      <c r="F148" s="11">
        <v>1210500</v>
      </c>
      <c r="G148" s="1" t="s">
        <v>64</v>
      </c>
    </row>
    <row r="149" spans="2:7" ht="27" customHeight="1">
      <c r="B149" s="33"/>
      <c r="C149" s="2" t="s">
        <v>32</v>
      </c>
      <c r="D149" s="2">
        <v>1</v>
      </c>
      <c r="E149" s="2" t="s">
        <v>229</v>
      </c>
      <c r="F149" s="6">
        <v>1745210</v>
      </c>
      <c r="G149" s="1" t="s">
        <v>56</v>
      </c>
    </row>
    <row r="150" spans="2:7" ht="27" customHeight="1">
      <c r="B150" s="33"/>
      <c r="C150" s="2" t="s">
        <v>31</v>
      </c>
      <c r="D150" s="2">
        <v>4</v>
      </c>
      <c r="E150" s="2" t="s">
        <v>230</v>
      </c>
      <c r="F150" s="9">
        <v>319350</v>
      </c>
      <c r="G150" s="1" t="s">
        <v>66</v>
      </c>
    </row>
    <row r="151" spans="2:7" ht="27" customHeight="1">
      <c r="B151" s="33"/>
      <c r="C151" s="2" t="s">
        <v>195</v>
      </c>
      <c r="D151" s="2">
        <v>1</v>
      </c>
      <c r="E151" s="2" t="s">
        <v>210</v>
      </c>
      <c r="F151" s="9">
        <v>200000</v>
      </c>
      <c r="G151" s="1" t="s">
        <v>195</v>
      </c>
    </row>
    <row r="152" spans="2:7" ht="27" customHeight="1">
      <c r="B152" s="33"/>
      <c r="C152" s="2" t="s">
        <v>33</v>
      </c>
      <c r="D152" s="2">
        <v>1</v>
      </c>
      <c r="E152" s="20" t="s">
        <v>91</v>
      </c>
      <c r="F152" s="6">
        <v>165000</v>
      </c>
      <c r="G152" s="1" t="s">
        <v>61</v>
      </c>
    </row>
    <row r="153" spans="2:7" ht="27" customHeight="1">
      <c r="B153" s="33"/>
      <c r="C153" s="2" t="s">
        <v>38</v>
      </c>
      <c r="D153" s="2">
        <v>1</v>
      </c>
      <c r="E153" s="2" t="s">
        <v>39</v>
      </c>
      <c r="F153" s="9">
        <v>55000</v>
      </c>
      <c r="G153" s="1" t="s">
        <v>62</v>
      </c>
    </row>
    <row r="154" spans="2:7" ht="27" customHeight="1">
      <c r="B154" s="33"/>
      <c r="C154" s="2" t="s">
        <v>21</v>
      </c>
      <c r="D154" s="2">
        <v>1</v>
      </c>
      <c r="E154" s="2" t="s">
        <v>22</v>
      </c>
      <c r="F154" s="7">
        <v>500000</v>
      </c>
      <c r="G154" s="1" t="s">
        <v>62</v>
      </c>
    </row>
    <row r="155" spans="2:7" ht="27" customHeight="1">
      <c r="B155" s="33"/>
      <c r="C155" s="2" t="s">
        <v>34</v>
      </c>
      <c r="D155" s="2">
        <v>1</v>
      </c>
      <c r="E155" s="2" t="s">
        <v>79</v>
      </c>
      <c r="F155" s="7">
        <v>563500</v>
      </c>
      <c r="G155" s="1" t="s">
        <v>63</v>
      </c>
    </row>
    <row r="156" spans="2:7" ht="27" customHeight="1">
      <c r="B156" s="33"/>
      <c r="C156" s="2" t="s">
        <v>34</v>
      </c>
      <c r="D156" s="2">
        <v>1</v>
      </c>
      <c r="E156" s="2" t="s">
        <v>217</v>
      </c>
      <c r="F156" s="6">
        <v>130000</v>
      </c>
      <c r="G156" s="1" t="s">
        <v>63</v>
      </c>
    </row>
    <row r="157" spans="2:7" ht="27" customHeight="1">
      <c r="B157" s="33"/>
      <c r="C157" s="2" t="s">
        <v>41</v>
      </c>
      <c r="D157" s="2">
        <v>1</v>
      </c>
      <c r="E157" s="2" t="s">
        <v>232</v>
      </c>
      <c r="F157" s="9">
        <v>300500</v>
      </c>
      <c r="G157" s="1" t="s">
        <v>63</v>
      </c>
    </row>
    <row r="158" spans="2:7" ht="27" customHeight="1">
      <c r="B158" s="33"/>
      <c r="C158" s="2" t="s">
        <v>36</v>
      </c>
      <c r="D158" s="2">
        <v>9</v>
      </c>
      <c r="E158" s="8" t="s">
        <v>231</v>
      </c>
      <c r="F158" s="9">
        <v>1762200</v>
      </c>
      <c r="G158" s="1" t="s">
        <v>63</v>
      </c>
    </row>
    <row r="159" spans="2:7" ht="27" customHeight="1">
      <c r="B159" s="33"/>
      <c r="C159" s="2" t="s">
        <v>208</v>
      </c>
      <c r="D159" s="2">
        <v>1</v>
      </c>
      <c r="E159" s="2" t="s">
        <v>234</v>
      </c>
      <c r="F159" s="9">
        <v>100500</v>
      </c>
      <c r="G159" s="1" t="s">
        <v>221</v>
      </c>
    </row>
    <row r="160" spans="2:7" ht="27" customHeight="1">
      <c r="B160" s="33"/>
      <c r="C160" s="2" t="s">
        <v>37</v>
      </c>
      <c r="D160" s="2">
        <v>1</v>
      </c>
      <c r="E160" s="12" t="s">
        <v>77</v>
      </c>
      <c r="F160" s="7">
        <v>2700</v>
      </c>
      <c r="G160" s="1" t="s">
        <v>249</v>
      </c>
    </row>
    <row r="161" spans="2:7" ht="27" customHeight="1">
      <c r="B161" s="34"/>
      <c r="C161" s="29" t="s">
        <v>54</v>
      </c>
      <c r="D161" s="30"/>
      <c r="E161" s="31"/>
      <c r="F161" s="14">
        <f>SUM(F148:F160)</f>
        <v>7054460</v>
      </c>
    </row>
    <row r="162" spans="2:7" ht="26.25" customHeight="1">
      <c r="B162" s="32" t="s">
        <v>105</v>
      </c>
      <c r="C162" s="2" t="s">
        <v>57</v>
      </c>
      <c r="D162" s="2">
        <v>1</v>
      </c>
      <c r="E162" s="2" t="s">
        <v>93</v>
      </c>
      <c r="F162" s="11">
        <v>1210500</v>
      </c>
      <c r="G162" s="1" t="s">
        <v>64</v>
      </c>
    </row>
    <row r="163" spans="2:7" ht="26.25" customHeight="1">
      <c r="B163" s="33"/>
      <c r="C163" s="2" t="s">
        <v>32</v>
      </c>
      <c r="D163" s="2">
        <v>1</v>
      </c>
      <c r="E163" s="2" t="s">
        <v>233</v>
      </c>
      <c r="F163" s="6">
        <v>1745210</v>
      </c>
      <c r="G163" s="1" t="s">
        <v>56</v>
      </c>
    </row>
    <row r="164" spans="2:7" ht="26.25" customHeight="1">
      <c r="B164" s="33"/>
      <c r="C164" s="2" t="s">
        <v>32</v>
      </c>
      <c r="D164" s="2">
        <v>2</v>
      </c>
      <c r="E164" s="2" t="s">
        <v>238</v>
      </c>
      <c r="F164" s="6">
        <v>1001000</v>
      </c>
      <c r="G164" s="1" t="s">
        <v>56</v>
      </c>
    </row>
    <row r="165" spans="2:7" ht="26.25" customHeight="1">
      <c r="B165" s="33"/>
      <c r="C165" s="2" t="s">
        <v>239</v>
      </c>
      <c r="D165" s="2">
        <v>1</v>
      </c>
      <c r="E165" s="2" t="s">
        <v>240</v>
      </c>
      <c r="F165" s="6">
        <v>1462535</v>
      </c>
      <c r="G165" s="1" t="s">
        <v>56</v>
      </c>
    </row>
    <row r="166" spans="2:7" ht="26.25" customHeight="1">
      <c r="B166" s="33"/>
      <c r="C166" s="2" t="s">
        <v>239</v>
      </c>
      <c r="D166" s="2">
        <v>1</v>
      </c>
      <c r="E166" s="2" t="s">
        <v>241</v>
      </c>
      <c r="F166" s="6">
        <v>2855794</v>
      </c>
      <c r="G166" s="1" t="s">
        <v>56</v>
      </c>
    </row>
    <row r="167" spans="2:7" ht="26.25" customHeight="1">
      <c r="B167" s="33"/>
      <c r="C167" s="2" t="s">
        <v>31</v>
      </c>
      <c r="D167" s="2">
        <v>4</v>
      </c>
      <c r="E167" s="2" t="s">
        <v>95</v>
      </c>
      <c r="F167" s="9">
        <v>319350</v>
      </c>
      <c r="G167" s="1" t="s">
        <v>66</v>
      </c>
    </row>
    <row r="168" spans="2:7" ht="26.25" customHeight="1">
      <c r="B168" s="33"/>
      <c r="C168" s="2" t="s">
        <v>195</v>
      </c>
      <c r="D168" s="2">
        <v>1</v>
      </c>
      <c r="E168" s="2" t="s">
        <v>210</v>
      </c>
      <c r="F168" s="9">
        <v>200000</v>
      </c>
      <c r="G168" s="1" t="s">
        <v>195</v>
      </c>
    </row>
    <row r="169" spans="2:7" ht="26.25" customHeight="1">
      <c r="B169" s="33"/>
      <c r="C169" s="2" t="s">
        <v>33</v>
      </c>
      <c r="D169" s="2">
        <v>1</v>
      </c>
      <c r="E169" s="20" t="s">
        <v>94</v>
      </c>
      <c r="F169" s="6">
        <v>165000</v>
      </c>
      <c r="G169" s="1" t="s">
        <v>61</v>
      </c>
    </row>
    <row r="170" spans="2:7" ht="26.25" customHeight="1">
      <c r="B170" s="33"/>
      <c r="C170" s="2" t="s">
        <v>38</v>
      </c>
      <c r="D170" s="2">
        <v>1</v>
      </c>
      <c r="E170" s="2" t="s">
        <v>39</v>
      </c>
      <c r="F170" s="9">
        <v>55000</v>
      </c>
      <c r="G170" s="1" t="s">
        <v>62</v>
      </c>
    </row>
    <row r="171" spans="2:7" ht="26.25" customHeight="1">
      <c r="B171" s="33"/>
      <c r="C171" s="2" t="s">
        <v>21</v>
      </c>
      <c r="D171" s="2">
        <v>2</v>
      </c>
      <c r="E171" s="2" t="s">
        <v>22</v>
      </c>
      <c r="F171" s="7">
        <v>1000000</v>
      </c>
      <c r="G171" s="1" t="s">
        <v>62</v>
      </c>
    </row>
    <row r="172" spans="2:7" ht="26.25" customHeight="1">
      <c r="B172" s="33"/>
      <c r="C172" s="2" t="s">
        <v>211</v>
      </c>
      <c r="D172" s="2">
        <v>1</v>
      </c>
      <c r="E172" s="2" t="s">
        <v>209</v>
      </c>
      <c r="F172" s="7">
        <v>2000500</v>
      </c>
      <c r="G172" s="1" t="s">
        <v>211</v>
      </c>
    </row>
    <row r="173" spans="2:7" ht="26.25" customHeight="1">
      <c r="B173" s="33"/>
      <c r="C173" s="2" t="s">
        <v>218</v>
      </c>
      <c r="D173" s="2">
        <v>1</v>
      </c>
      <c r="E173" s="2" t="s">
        <v>235</v>
      </c>
      <c r="F173" s="7">
        <v>1500000</v>
      </c>
      <c r="G173" s="1" t="s">
        <v>221</v>
      </c>
    </row>
    <row r="174" spans="2:7" ht="26.25" customHeight="1">
      <c r="B174" s="33"/>
      <c r="C174" s="2" t="s">
        <v>34</v>
      </c>
      <c r="D174" s="2">
        <v>1</v>
      </c>
      <c r="E174" s="2" t="s">
        <v>259</v>
      </c>
      <c r="F174" s="7">
        <v>9797721</v>
      </c>
      <c r="G174" s="1" t="s">
        <v>63</v>
      </c>
    </row>
    <row r="175" spans="2:7" ht="26.25" customHeight="1">
      <c r="B175" s="33"/>
      <c r="C175" s="2" t="s">
        <v>35</v>
      </c>
      <c r="D175" s="2">
        <v>6</v>
      </c>
      <c r="E175" s="2" t="s">
        <v>245</v>
      </c>
      <c r="F175" s="6">
        <v>3662500</v>
      </c>
      <c r="G175" s="1" t="s">
        <v>63</v>
      </c>
    </row>
    <row r="176" spans="2:7" ht="26.25" customHeight="1">
      <c r="B176" s="33"/>
      <c r="C176" s="2" t="s">
        <v>208</v>
      </c>
      <c r="D176" s="2">
        <v>3</v>
      </c>
      <c r="E176" s="2" t="s">
        <v>236</v>
      </c>
      <c r="F176" s="6">
        <v>926500</v>
      </c>
      <c r="G176" s="1" t="s">
        <v>221</v>
      </c>
    </row>
    <row r="177" spans="2:7" ht="26.25" customHeight="1">
      <c r="B177" s="33"/>
      <c r="C177" s="2" t="s">
        <v>41</v>
      </c>
      <c r="D177" s="2">
        <v>1</v>
      </c>
      <c r="E177" s="2" t="s">
        <v>237</v>
      </c>
      <c r="F177" s="9">
        <v>10206000</v>
      </c>
      <c r="G177" s="1" t="s">
        <v>63</v>
      </c>
    </row>
    <row r="178" spans="2:7" ht="26.25" customHeight="1">
      <c r="B178" s="33"/>
      <c r="C178" s="2" t="s">
        <v>41</v>
      </c>
      <c r="D178" s="2">
        <v>2</v>
      </c>
      <c r="E178" s="2" t="s">
        <v>244</v>
      </c>
      <c r="F178" s="9">
        <v>764000</v>
      </c>
      <c r="G178" s="1" t="s">
        <v>221</v>
      </c>
    </row>
    <row r="179" spans="2:7" ht="26.25" customHeight="1">
      <c r="B179" s="33"/>
      <c r="C179" s="2" t="s">
        <v>41</v>
      </c>
      <c r="D179" s="2">
        <v>2</v>
      </c>
      <c r="E179" s="2" t="s">
        <v>200</v>
      </c>
      <c r="F179" s="9">
        <v>315000</v>
      </c>
      <c r="G179" s="1" t="s">
        <v>221</v>
      </c>
    </row>
    <row r="180" spans="2:7" ht="26.25" customHeight="1">
      <c r="B180" s="33"/>
      <c r="C180" s="2" t="s">
        <v>37</v>
      </c>
      <c r="D180" s="2">
        <v>1</v>
      </c>
      <c r="E180" s="12" t="s">
        <v>77</v>
      </c>
      <c r="F180" s="7">
        <v>2700</v>
      </c>
      <c r="G180" s="1" t="s">
        <v>249</v>
      </c>
    </row>
    <row r="181" spans="2:7" ht="26.25" customHeight="1">
      <c r="B181" s="33"/>
      <c r="C181" s="2" t="s">
        <v>242</v>
      </c>
      <c r="D181" s="2">
        <v>1</v>
      </c>
      <c r="E181" s="2" t="s">
        <v>251</v>
      </c>
      <c r="F181" s="9">
        <v>35500</v>
      </c>
      <c r="G181" s="1" t="s">
        <v>243</v>
      </c>
    </row>
    <row r="182" spans="2:7" ht="26.25" customHeight="1">
      <c r="B182" s="34"/>
      <c r="C182" s="29" t="s">
        <v>55</v>
      </c>
      <c r="D182" s="30"/>
      <c r="E182" s="31"/>
      <c r="F182" s="14">
        <f>SUM(F162:F181)</f>
        <v>39224810</v>
      </c>
    </row>
    <row r="183" spans="2:7" ht="26.25" customHeight="1"/>
    <row r="184" spans="2:7" ht="26.25" customHeight="1"/>
    <row r="185" spans="2:7" ht="26.25" customHeight="1"/>
    <row r="186" spans="2:7" ht="26.25" customHeight="1"/>
    <row r="187" spans="2:7" ht="26.25" customHeight="1"/>
    <row r="188" spans="2:7" ht="26.25" customHeight="1"/>
    <row r="189" spans="2:7" ht="26.25" customHeight="1"/>
    <row r="190" spans="2:7" ht="26.25" customHeight="1"/>
    <row r="191" spans="2:7" ht="26.25" customHeight="1"/>
    <row r="192" spans="2:7" ht="26.25" customHeight="1"/>
    <row r="193" ht="26.25" customHeight="1"/>
  </sheetData>
  <mergeCells count="24">
    <mergeCell ref="C61:E61"/>
    <mergeCell ref="C77:E77"/>
    <mergeCell ref="C161:E161"/>
    <mergeCell ref="C93:E93"/>
    <mergeCell ref="C107:E107"/>
    <mergeCell ref="C118:E118"/>
    <mergeCell ref="C133:E133"/>
    <mergeCell ref="C147:E147"/>
    <mergeCell ref="C182:E182"/>
    <mergeCell ref="B162:B182"/>
    <mergeCell ref="B2:B17"/>
    <mergeCell ref="B18:B29"/>
    <mergeCell ref="B30:B50"/>
    <mergeCell ref="B51:B61"/>
    <mergeCell ref="B148:B161"/>
    <mergeCell ref="B134:B147"/>
    <mergeCell ref="B62:B77"/>
    <mergeCell ref="B78:B93"/>
    <mergeCell ref="B94:B107"/>
    <mergeCell ref="B108:B118"/>
    <mergeCell ref="B119:B133"/>
    <mergeCell ref="C17:E17"/>
    <mergeCell ref="C29:E29"/>
    <mergeCell ref="C50:E50"/>
  </mergeCells>
  <phoneticPr fontId="1" type="noConversion"/>
  <pageMargins left="0" right="0" top="0" bottom="0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B3" sqref="B3"/>
    </sheetView>
  </sheetViews>
  <sheetFormatPr defaultRowHeight="17.25" customHeight="1"/>
  <cols>
    <col min="1" max="1" width="16.6640625" style="1" customWidth="1"/>
    <col min="2" max="2" width="15.6640625" style="1" customWidth="1"/>
    <col min="3" max="3" width="17.5546875" style="1" customWidth="1"/>
    <col min="4" max="16384" width="8.88671875" style="1"/>
  </cols>
  <sheetData>
    <row r="1" spans="1:3" ht="21" customHeight="1">
      <c r="A1" s="40" t="s">
        <v>30</v>
      </c>
      <c r="B1" s="40"/>
      <c r="C1" s="40"/>
    </row>
    <row r="2" spans="1:3" ht="21" customHeight="1">
      <c r="A2" s="4" t="s">
        <v>23</v>
      </c>
      <c r="B2" s="4" t="s">
        <v>24</v>
      </c>
      <c r="C2" s="4" t="s">
        <v>25</v>
      </c>
    </row>
    <row r="3" spans="1:3" ht="21.75" customHeight="1">
      <c r="A3" s="18" t="s">
        <v>260</v>
      </c>
      <c r="B3" s="4" t="s">
        <v>26</v>
      </c>
      <c r="C3" s="4">
        <v>12077851</v>
      </c>
    </row>
    <row r="4" spans="1:3" ht="21.75" customHeight="1">
      <c r="A4" s="4" t="s">
        <v>27</v>
      </c>
      <c r="B4" s="4"/>
      <c r="C4" s="4">
        <v>10000000</v>
      </c>
    </row>
    <row r="5" spans="1:3" ht="78.75" customHeight="1">
      <c r="A5" s="4" t="s">
        <v>28</v>
      </c>
      <c r="B5" s="19" t="s">
        <v>58</v>
      </c>
      <c r="C5" s="18">
        <v>5600000</v>
      </c>
    </row>
    <row r="6" spans="1:3" ht="87" customHeight="1">
      <c r="A6" s="4" t="s">
        <v>59</v>
      </c>
      <c r="B6" s="18"/>
      <c r="C6" s="18">
        <v>800000</v>
      </c>
    </row>
    <row r="7" spans="1:3" ht="24.75" customHeight="1">
      <c r="A7" s="4" t="s">
        <v>29</v>
      </c>
      <c r="B7" s="4"/>
      <c r="C7" s="4">
        <f>SUM(C3:C6)</f>
        <v>28477851</v>
      </c>
    </row>
  </sheetData>
  <mergeCells count="1">
    <mergeCell ref="A1:C1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zoomScaleNormal="100" workbookViewId="0">
      <selection activeCell="L15" sqref="A1:L15"/>
    </sheetView>
  </sheetViews>
  <sheetFormatPr defaultRowHeight="13.5"/>
  <cols>
    <col min="2" max="3" width="10.77734375" customWidth="1"/>
    <col min="6" max="6" width="9.6640625" bestFit="1" customWidth="1"/>
    <col min="8" max="8" width="13.88671875" customWidth="1"/>
    <col min="9" max="9" width="11.6640625" customWidth="1"/>
    <col min="10" max="10" width="9.6640625" bestFit="1" customWidth="1"/>
    <col min="12" max="12" width="13.6640625" customWidth="1"/>
  </cols>
  <sheetData>
    <row r="1" spans="1:12" ht="27" customHeight="1"/>
    <row r="2" spans="1:12" ht="27" customHeight="1">
      <c r="A2" s="24"/>
      <c r="B2" s="24" t="s">
        <v>69</v>
      </c>
      <c r="C2" s="24" t="s">
        <v>56</v>
      </c>
      <c r="D2" s="24" t="s">
        <v>31</v>
      </c>
      <c r="E2" s="24" t="s">
        <v>67</v>
      </c>
      <c r="F2" s="24" t="s">
        <v>68</v>
      </c>
      <c r="G2" s="24" t="s">
        <v>254</v>
      </c>
      <c r="H2" s="24" t="s">
        <v>256</v>
      </c>
      <c r="I2" s="24" t="s">
        <v>255</v>
      </c>
      <c r="J2" s="24" t="s">
        <v>250</v>
      </c>
      <c r="K2" s="24" t="s">
        <v>70</v>
      </c>
      <c r="L2" s="24" t="s">
        <v>71</v>
      </c>
    </row>
    <row r="3" spans="1:12" ht="27" customHeight="1">
      <c r="A3" s="24">
        <v>1</v>
      </c>
      <c r="B3" s="25">
        <v>1210500</v>
      </c>
      <c r="C3" s="25">
        <v>1949620</v>
      </c>
      <c r="D3" s="25">
        <v>320240</v>
      </c>
      <c r="E3" s="25">
        <v>165000</v>
      </c>
      <c r="F3" s="25">
        <v>1155000</v>
      </c>
      <c r="G3" s="25"/>
      <c r="H3" s="25">
        <v>1511800</v>
      </c>
      <c r="I3" s="25"/>
      <c r="J3" s="25">
        <v>1800</v>
      </c>
      <c r="K3" s="25">
        <v>27000</v>
      </c>
      <c r="L3" s="25">
        <f t="shared" ref="L3:L15" si="0">SUM(B3:K3)</f>
        <v>6340960</v>
      </c>
    </row>
    <row r="4" spans="1:12" ht="27" customHeight="1">
      <c r="A4" s="24">
        <v>2</v>
      </c>
      <c r="B4" s="25">
        <v>1210500</v>
      </c>
      <c r="C4" s="25">
        <v>1649120</v>
      </c>
      <c r="D4" s="25">
        <v>320240</v>
      </c>
      <c r="E4" s="25">
        <v>165000</v>
      </c>
      <c r="F4" s="25">
        <v>55000</v>
      </c>
      <c r="G4" s="25"/>
      <c r="H4" s="25">
        <v>13482000</v>
      </c>
      <c r="I4" s="25"/>
      <c r="J4" s="25">
        <v>1800</v>
      </c>
      <c r="K4" s="25"/>
      <c r="L4" s="25">
        <f t="shared" si="0"/>
        <v>16883660</v>
      </c>
    </row>
    <row r="5" spans="1:12" ht="27" customHeight="1">
      <c r="A5" s="24">
        <v>3</v>
      </c>
      <c r="B5" s="25">
        <v>1210500</v>
      </c>
      <c r="C5" s="25">
        <v>1745210</v>
      </c>
      <c r="D5" s="25">
        <v>320240</v>
      </c>
      <c r="E5" s="25">
        <v>165000</v>
      </c>
      <c r="F5" s="25">
        <v>1055000</v>
      </c>
      <c r="G5" s="25"/>
      <c r="H5" s="25">
        <v>32671500</v>
      </c>
      <c r="I5" s="25"/>
      <c r="J5" s="25">
        <v>1800</v>
      </c>
      <c r="K5" s="25">
        <v>8800</v>
      </c>
      <c r="L5" s="25">
        <f t="shared" si="0"/>
        <v>37178050</v>
      </c>
    </row>
    <row r="6" spans="1:12" ht="27" customHeight="1">
      <c r="A6" s="24">
        <v>4</v>
      </c>
      <c r="B6" s="25">
        <v>1210500</v>
      </c>
      <c r="C6" s="25">
        <v>1745210</v>
      </c>
      <c r="D6" s="25">
        <v>333280</v>
      </c>
      <c r="E6" s="25"/>
      <c r="F6" s="25">
        <v>1055000</v>
      </c>
      <c r="G6" s="25"/>
      <c r="H6" s="25">
        <v>16701500</v>
      </c>
      <c r="I6" s="25"/>
      <c r="J6" s="25">
        <v>2700</v>
      </c>
      <c r="K6" s="24"/>
      <c r="L6" s="25">
        <f t="shared" si="0"/>
        <v>21048190</v>
      </c>
    </row>
    <row r="7" spans="1:12" ht="27" customHeight="1">
      <c r="A7" s="24">
        <v>5</v>
      </c>
      <c r="B7" s="25"/>
      <c r="C7" s="25">
        <v>2775210</v>
      </c>
      <c r="D7" s="25">
        <v>362430</v>
      </c>
      <c r="E7" s="25">
        <v>330000</v>
      </c>
      <c r="F7" s="25">
        <v>555000</v>
      </c>
      <c r="G7" s="25"/>
      <c r="H7" s="25">
        <v>28712600</v>
      </c>
      <c r="I7" s="24"/>
      <c r="J7" s="25">
        <v>2700</v>
      </c>
      <c r="K7" s="25">
        <v>57150</v>
      </c>
      <c r="L7" s="25">
        <f t="shared" si="0"/>
        <v>32795090</v>
      </c>
    </row>
    <row r="8" spans="1:12" ht="27" customHeight="1">
      <c r="A8" s="24">
        <v>6</v>
      </c>
      <c r="B8" s="25">
        <v>2421000</v>
      </c>
      <c r="C8" s="25">
        <v>1775210</v>
      </c>
      <c r="D8" s="25">
        <v>329070</v>
      </c>
      <c r="E8" s="25">
        <v>165000</v>
      </c>
      <c r="F8" s="25">
        <v>555000</v>
      </c>
      <c r="G8" s="25">
        <v>400500</v>
      </c>
      <c r="H8" s="25">
        <v>25197000</v>
      </c>
      <c r="I8" s="25">
        <v>100000</v>
      </c>
      <c r="J8" s="25">
        <v>2700</v>
      </c>
      <c r="K8" s="24"/>
      <c r="L8" s="25">
        <f t="shared" si="0"/>
        <v>30945480</v>
      </c>
    </row>
    <row r="9" spans="1:12" ht="27" customHeight="1">
      <c r="A9" s="24">
        <v>7</v>
      </c>
      <c r="B9" s="25">
        <v>1210500</v>
      </c>
      <c r="C9" s="25">
        <v>1775210</v>
      </c>
      <c r="D9" s="25">
        <v>329070</v>
      </c>
      <c r="E9" s="25">
        <v>165000</v>
      </c>
      <c r="F9" s="25">
        <v>555000</v>
      </c>
      <c r="G9" s="25">
        <v>200000</v>
      </c>
      <c r="H9" s="25">
        <v>5595700</v>
      </c>
      <c r="I9" s="25">
        <v>500000</v>
      </c>
      <c r="J9" s="25">
        <v>2700</v>
      </c>
      <c r="K9" s="24"/>
      <c r="L9" s="25">
        <f t="shared" si="0"/>
        <v>10333180</v>
      </c>
    </row>
    <row r="10" spans="1:12" ht="27" customHeight="1">
      <c r="A10" s="24">
        <v>8</v>
      </c>
      <c r="B10" s="25"/>
      <c r="C10" s="25">
        <v>1745210</v>
      </c>
      <c r="D10" s="25">
        <v>319350</v>
      </c>
      <c r="E10" s="25">
        <v>165000</v>
      </c>
      <c r="F10" s="25">
        <v>555000</v>
      </c>
      <c r="G10" s="25">
        <v>200000</v>
      </c>
      <c r="H10" s="25">
        <v>2086500</v>
      </c>
      <c r="I10" s="24"/>
      <c r="J10" s="25">
        <v>2700</v>
      </c>
      <c r="K10" s="25">
        <v>62500</v>
      </c>
      <c r="L10" s="25">
        <f t="shared" si="0"/>
        <v>5136260</v>
      </c>
    </row>
    <row r="11" spans="1:12" ht="27" customHeight="1">
      <c r="A11" s="24">
        <v>9</v>
      </c>
      <c r="B11" s="25">
        <v>2421000</v>
      </c>
      <c r="C11" s="25">
        <v>2376210</v>
      </c>
      <c r="D11" s="25">
        <v>319350</v>
      </c>
      <c r="E11" s="25">
        <v>165000</v>
      </c>
      <c r="F11" s="25">
        <v>1055000</v>
      </c>
      <c r="G11" s="25">
        <v>200000</v>
      </c>
      <c r="H11" s="25">
        <v>4169500</v>
      </c>
      <c r="I11" s="24"/>
      <c r="J11" s="25">
        <v>2700</v>
      </c>
      <c r="K11" s="24"/>
      <c r="L11" s="25">
        <f t="shared" si="0"/>
        <v>10708760</v>
      </c>
    </row>
    <row r="12" spans="1:12" ht="27" customHeight="1">
      <c r="A12" s="24">
        <v>10</v>
      </c>
      <c r="B12" s="25">
        <v>1210500</v>
      </c>
      <c r="C12" s="25">
        <v>1745210</v>
      </c>
      <c r="D12" s="25">
        <v>319350</v>
      </c>
      <c r="E12" s="25">
        <v>165000</v>
      </c>
      <c r="F12" s="25">
        <v>555000</v>
      </c>
      <c r="G12" s="25">
        <v>200000</v>
      </c>
      <c r="H12" s="25">
        <v>30806000</v>
      </c>
      <c r="I12" s="24"/>
      <c r="J12" s="25">
        <v>2700</v>
      </c>
      <c r="K12" s="24"/>
      <c r="L12" s="25">
        <f t="shared" si="0"/>
        <v>35003760</v>
      </c>
    </row>
    <row r="13" spans="1:12" ht="27" customHeight="1">
      <c r="A13" s="24">
        <v>11</v>
      </c>
      <c r="B13" s="25">
        <v>1210500</v>
      </c>
      <c r="C13" s="25">
        <v>1745210</v>
      </c>
      <c r="D13" s="25">
        <v>319350</v>
      </c>
      <c r="E13" s="25">
        <v>165000</v>
      </c>
      <c r="F13" s="25">
        <v>555000</v>
      </c>
      <c r="G13" s="25">
        <v>200000</v>
      </c>
      <c r="H13" s="25">
        <v>2856700</v>
      </c>
      <c r="I13" s="24"/>
      <c r="J13" s="25">
        <v>2700</v>
      </c>
      <c r="K13" s="24"/>
      <c r="L13" s="25">
        <f t="shared" si="0"/>
        <v>7054460</v>
      </c>
    </row>
    <row r="14" spans="1:12" ht="27" customHeight="1">
      <c r="A14" s="24">
        <v>12</v>
      </c>
      <c r="B14" s="25">
        <v>1210500</v>
      </c>
      <c r="C14" s="25">
        <v>7064539</v>
      </c>
      <c r="D14" s="25">
        <v>319350</v>
      </c>
      <c r="E14" s="25">
        <v>165000</v>
      </c>
      <c r="F14" s="25">
        <v>1055000</v>
      </c>
      <c r="G14" s="25">
        <v>200000</v>
      </c>
      <c r="H14" s="25">
        <v>29172221</v>
      </c>
      <c r="I14" s="25">
        <v>35500</v>
      </c>
      <c r="J14" s="25">
        <v>2700</v>
      </c>
      <c r="K14" s="24"/>
      <c r="L14" s="25">
        <f t="shared" si="0"/>
        <v>39224810</v>
      </c>
    </row>
    <row r="15" spans="1:12" ht="27" customHeight="1">
      <c r="A15" s="26" t="s">
        <v>29</v>
      </c>
      <c r="B15" s="25">
        <f t="shared" ref="B15:K15" si="1">SUM(B3:B14)</f>
        <v>14526000</v>
      </c>
      <c r="C15" s="25">
        <f t="shared" si="1"/>
        <v>28091169</v>
      </c>
      <c r="D15" s="25">
        <f t="shared" si="1"/>
        <v>3911320</v>
      </c>
      <c r="E15" s="25">
        <f t="shared" si="1"/>
        <v>1980000</v>
      </c>
      <c r="F15" s="25">
        <f t="shared" si="1"/>
        <v>8760000</v>
      </c>
      <c r="G15" s="25">
        <f t="shared" si="1"/>
        <v>1600500</v>
      </c>
      <c r="H15" s="25">
        <f t="shared" si="1"/>
        <v>192963021</v>
      </c>
      <c r="I15" s="25">
        <f t="shared" si="1"/>
        <v>635500</v>
      </c>
      <c r="J15" s="25">
        <f t="shared" si="1"/>
        <v>29700</v>
      </c>
      <c r="K15" s="25">
        <f t="shared" si="1"/>
        <v>155450</v>
      </c>
      <c r="L15" s="25">
        <f t="shared" si="0"/>
        <v>252652660</v>
      </c>
    </row>
    <row r="16" spans="1:12" ht="27" customHeight="1"/>
    <row r="17" ht="27" customHeight="1"/>
    <row r="18" ht="27" customHeight="1"/>
    <row r="19" ht="27" customHeight="1"/>
    <row r="20" ht="27" customHeight="1"/>
  </sheetData>
  <phoneticPr fontId="1" type="noConversion"/>
  <pageMargins left="0" right="0.23622047244094491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전체내용</vt:lpstr>
      <vt:lpstr>세부지출사항</vt:lpstr>
      <vt:lpstr>재산목록</vt:lpstr>
      <vt:lpstr>항목별 금액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2018-03-30T04:35:30Z</cp:lastPrinted>
  <dcterms:created xsi:type="dcterms:W3CDTF">2015-03-30T02:23:18Z</dcterms:created>
  <dcterms:modified xsi:type="dcterms:W3CDTF">2018-03-30T04:35:53Z</dcterms:modified>
</cp:coreProperties>
</file>